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Documents\NWMGC File\2024 Season\Payments\"/>
    </mc:Choice>
  </mc:AlternateContent>
  <xr:revisionPtr revIDLastSave="0" documentId="13_ncr:1_{C4D2A667-80DD-4122-A191-6E10D4918C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  <c r="E82" i="1"/>
  <c r="E81" i="1"/>
  <c r="E80" i="1"/>
  <c r="E79" i="1"/>
  <c r="E78" i="1"/>
  <c r="B78" i="1" s="1"/>
  <c r="E77" i="1"/>
  <c r="E76" i="1"/>
  <c r="B76" i="1" s="1"/>
  <c r="E75" i="1"/>
  <c r="E74" i="1"/>
  <c r="E73" i="1"/>
  <c r="E72" i="1"/>
  <c r="E71" i="1"/>
  <c r="E70" i="1"/>
  <c r="B70" i="1" s="1"/>
  <c r="E69" i="1"/>
  <c r="E68" i="1"/>
  <c r="B68" i="1" s="1"/>
  <c r="E67" i="1"/>
  <c r="E66" i="1"/>
  <c r="E65" i="1"/>
  <c r="E64" i="1"/>
  <c r="E63" i="1"/>
  <c r="E62" i="1"/>
  <c r="B62" i="1" s="1"/>
  <c r="E61" i="1"/>
  <c r="E60" i="1"/>
  <c r="B60" i="1" s="1"/>
  <c r="E59" i="1"/>
  <c r="E58" i="1"/>
  <c r="E57" i="1"/>
  <c r="E56" i="1"/>
  <c r="E55" i="1"/>
  <c r="E54" i="1"/>
  <c r="B54" i="1" s="1"/>
  <c r="E53" i="1"/>
  <c r="E52" i="1"/>
  <c r="B52" i="1" s="1"/>
  <c r="E51" i="1"/>
  <c r="E50" i="1"/>
  <c r="E49" i="1"/>
  <c r="E48" i="1"/>
  <c r="E47" i="1"/>
  <c r="E46" i="1"/>
  <c r="B46" i="1" s="1"/>
  <c r="E45" i="1"/>
  <c r="E44" i="1"/>
  <c r="B44" i="1" s="1"/>
  <c r="E43" i="1"/>
  <c r="E42" i="1"/>
  <c r="E41" i="1"/>
  <c r="E40" i="1"/>
  <c r="E39" i="1"/>
  <c r="E38" i="1"/>
  <c r="B38" i="1" s="1"/>
  <c r="E37" i="1"/>
  <c r="E36" i="1"/>
  <c r="B36" i="1" s="1"/>
  <c r="E35" i="1"/>
  <c r="E34" i="1"/>
  <c r="E33" i="1"/>
  <c r="E32" i="1"/>
  <c r="E31" i="1"/>
  <c r="E30" i="1"/>
  <c r="B30" i="1" s="1"/>
  <c r="E29" i="1"/>
  <c r="E28" i="1"/>
  <c r="B28" i="1" s="1"/>
  <c r="E27" i="1"/>
  <c r="E26" i="1"/>
  <c r="E25" i="1"/>
  <c r="E24" i="1"/>
  <c r="E23" i="1"/>
  <c r="E22" i="1"/>
  <c r="E21" i="1"/>
  <c r="B21" i="1" s="1"/>
  <c r="E20" i="1"/>
  <c r="E19" i="1"/>
  <c r="B19" i="1" s="1"/>
  <c r="E18" i="1"/>
  <c r="E17" i="1"/>
  <c r="E16" i="1"/>
  <c r="E15" i="1"/>
  <c r="E14" i="1"/>
  <c r="E13" i="1"/>
  <c r="B13" i="1" s="1"/>
  <c r="E12" i="1"/>
  <c r="E11" i="1"/>
  <c r="E10" i="1"/>
  <c r="E9" i="1"/>
  <c r="E8" i="1"/>
  <c r="E7" i="1"/>
  <c r="E6" i="1"/>
  <c r="E5" i="1"/>
  <c r="E4" i="1"/>
  <c r="B82" i="1"/>
  <c r="B81" i="1"/>
  <c r="D84" i="1"/>
  <c r="B84" i="1" s="1"/>
  <c r="C84" i="1"/>
  <c r="E83" i="1"/>
  <c r="D83" i="1"/>
  <c r="C83" i="1"/>
  <c r="B83" i="1"/>
  <c r="D82" i="1"/>
  <c r="C82" i="1"/>
  <c r="D81" i="1"/>
  <c r="C81" i="1"/>
  <c r="D80" i="1"/>
  <c r="C80" i="1"/>
  <c r="B80" i="1"/>
  <c r="D79" i="1"/>
  <c r="C79" i="1"/>
  <c r="B79" i="1"/>
  <c r="D78" i="1"/>
  <c r="C78" i="1"/>
  <c r="D77" i="1"/>
  <c r="C77" i="1"/>
  <c r="B77" i="1"/>
  <c r="D76" i="1"/>
  <c r="C76" i="1"/>
  <c r="D75" i="1"/>
  <c r="C75" i="1"/>
  <c r="B75" i="1"/>
  <c r="D74" i="1"/>
  <c r="C74" i="1"/>
  <c r="B74" i="1"/>
  <c r="D73" i="1"/>
  <c r="C73" i="1"/>
  <c r="B73" i="1"/>
  <c r="D72" i="1"/>
  <c r="C72" i="1"/>
  <c r="B72" i="1"/>
  <c r="D71" i="1"/>
  <c r="C71" i="1"/>
  <c r="B71" i="1"/>
  <c r="D70" i="1"/>
  <c r="C70" i="1"/>
  <c r="D69" i="1"/>
  <c r="C69" i="1"/>
  <c r="B69" i="1"/>
  <c r="D68" i="1"/>
  <c r="C68" i="1"/>
  <c r="D67" i="1"/>
  <c r="C67" i="1"/>
  <c r="B67" i="1"/>
  <c r="D66" i="1"/>
  <c r="C66" i="1"/>
  <c r="B66" i="1"/>
  <c r="D65" i="1"/>
  <c r="C65" i="1"/>
  <c r="B65" i="1"/>
  <c r="D64" i="1"/>
  <c r="C64" i="1"/>
  <c r="B64" i="1"/>
  <c r="D63" i="1"/>
  <c r="C63" i="1"/>
  <c r="B63" i="1"/>
  <c r="D62" i="1"/>
  <c r="C62" i="1"/>
  <c r="D61" i="1"/>
  <c r="C61" i="1"/>
  <c r="B61" i="1"/>
  <c r="D60" i="1"/>
  <c r="C60" i="1"/>
  <c r="D59" i="1"/>
  <c r="C59" i="1"/>
  <c r="B59" i="1"/>
  <c r="D58" i="1"/>
  <c r="C58" i="1"/>
  <c r="B58" i="1"/>
  <c r="D57" i="1"/>
  <c r="C57" i="1"/>
  <c r="B57" i="1"/>
  <c r="D56" i="1"/>
  <c r="C56" i="1"/>
  <c r="B56" i="1"/>
  <c r="D55" i="1"/>
  <c r="C55" i="1"/>
  <c r="B55" i="1"/>
  <c r="D54" i="1"/>
  <c r="C54" i="1"/>
  <c r="D53" i="1"/>
  <c r="C53" i="1"/>
  <c r="B53" i="1"/>
  <c r="D52" i="1"/>
  <c r="C52" i="1"/>
  <c r="D51" i="1"/>
  <c r="C51" i="1"/>
  <c r="B51" i="1"/>
  <c r="D50" i="1"/>
  <c r="C50" i="1"/>
  <c r="B50" i="1"/>
  <c r="D49" i="1"/>
  <c r="C49" i="1"/>
  <c r="B49" i="1"/>
  <c r="D48" i="1"/>
  <c r="C48" i="1"/>
  <c r="B48" i="1"/>
  <c r="D47" i="1"/>
  <c r="C47" i="1"/>
  <c r="B47" i="1"/>
  <c r="D46" i="1"/>
  <c r="C46" i="1"/>
  <c r="D45" i="1"/>
  <c r="C45" i="1"/>
  <c r="B45" i="1"/>
  <c r="D44" i="1"/>
  <c r="C44" i="1"/>
  <c r="D43" i="1"/>
  <c r="C43" i="1"/>
  <c r="B43" i="1"/>
  <c r="D42" i="1"/>
  <c r="C42" i="1"/>
  <c r="B42" i="1"/>
  <c r="D41" i="1"/>
  <c r="C41" i="1"/>
  <c r="B41" i="1"/>
  <c r="D40" i="1"/>
  <c r="C40" i="1"/>
  <c r="B40" i="1"/>
  <c r="D39" i="1"/>
  <c r="C39" i="1"/>
  <c r="B39" i="1"/>
  <c r="D38" i="1"/>
  <c r="C38" i="1"/>
  <c r="D37" i="1"/>
  <c r="C37" i="1"/>
  <c r="B37" i="1"/>
  <c r="D36" i="1"/>
  <c r="C36" i="1"/>
  <c r="D35" i="1"/>
  <c r="C35" i="1"/>
  <c r="B35" i="1"/>
  <c r="D34" i="1"/>
  <c r="C34" i="1"/>
  <c r="B34" i="1"/>
  <c r="D33" i="1"/>
  <c r="C33" i="1"/>
  <c r="B33" i="1"/>
  <c r="D32" i="1"/>
  <c r="C32" i="1"/>
  <c r="B32" i="1"/>
  <c r="D31" i="1"/>
  <c r="C31" i="1"/>
  <c r="B31" i="1"/>
  <c r="D30" i="1"/>
  <c r="C30" i="1"/>
  <c r="D29" i="1"/>
  <c r="C29" i="1"/>
  <c r="B29" i="1"/>
  <c r="D28" i="1"/>
  <c r="C28" i="1"/>
  <c r="D27" i="1"/>
  <c r="C27" i="1"/>
  <c r="B27" i="1"/>
  <c r="D26" i="1"/>
  <c r="B26" i="1" s="1"/>
  <c r="C26" i="1"/>
  <c r="D25" i="1"/>
  <c r="C25" i="1"/>
  <c r="B25" i="1"/>
  <c r="D24" i="1"/>
  <c r="B24" i="1" s="1"/>
  <c r="C24" i="1"/>
  <c r="D23" i="1"/>
  <c r="C23" i="1"/>
  <c r="B23" i="1"/>
  <c r="D22" i="1"/>
  <c r="B22" i="1" s="1"/>
  <c r="C22" i="1"/>
  <c r="D21" i="1"/>
  <c r="C21" i="1"/>
  <c r="D20" i="1"/>
  <c r="C20" i="1"/>
  <c r="D19" i="1"/>
  <c r="C19" i="1"/>
  <c r="D18" i="1"/>
  <c r="B18" i="1" s="1"/>
  <c r="C18" i="1"/>
  <c r="B17" i="1"/>
  <c r="D17" i="1"/>
  <c r="C17" i="1"/>
  <c r="D16" i="1"/>
  <c r="B16" i="1" s="1"/>
  <c r="C16" i="1"/>
  <c r="B15" i="1"/>
  <c r="D15" i="1"/>
  <c r="C15" i="1"/>
  <c r="D14" i="1"/>
  <c r="C14" i="1"/>
  <c r="D13" i="1"/>
  <c r="C13" i="1"/>
  <c r="D12" i="1"/>
  <c r="C12" i="1"/>
  <c r="D11" i="1"/>
  <c r="C11" i="1"/>
  <c r="B11" i="1"/>
  <c r="D10" i="1"/>
  <c r="B10" i="1" s="1"/>
  <c r="C10" i="1"/>
  <c r="D9" i="1"/>
  <c r="C9" i="1"/>
  <c r="B9" i="1"/>
  <c r="D8" i="1"/>
  <c r="B8" i="1" s="1"/>
  <c r="C8" i="1"/>
  <c r="D7" i="1"/>
  <c r="C7" i="1"/>
  <c r="B7" i="1"/>
  <c r="D6" i="1"/>
  <c r="B6" i="1" s="1"/>
  <c r="C6" i="1"/>
  <c r="AP92" i="1"/>
  <c r="AL92" i="1"/>
  <c r="D5" i="1"/>
  <c r="D4" i="1"/>
  <c r="C5" i="1"/>
  <c r="C4" i="1"/>
  <c r="AS86" i="1"/>
  <c r="AR86" i="1"/>
  <c r="AQ86" i="1"/>
  <c r="AP86" i="1"/>
  <c r="AS85" i="1"/>
  <c r="AR85" i="1"/>
  <c r="AQ85" i="1"/>
  <c r="AP85" i="1"/>
  <c r="AO86" i="1"/>
  <c r="AN86" i="1"/>
  <c r="AM86" i="1"/>
  <c r="AL86" i="1"/>
  <c r="AO85" i="1"/>
  <c r="AN85" i="1"/>
  <c r="AM85" i="1"/>
  <c r="AL85" i="1"/>
  <c r="AK86" i="1"/>
  <c r="AJ86" i="1"/>
  <c r="AI86" i="1"/>
  <c r="AH86" i="1"/>
  <c r="AK85" i="1"/>
  <c r="AJ85" i="1"/>
  <c r="AI85" i="1"/>
  <c r="AH85" i="1"/>
  <c r="AH92" i="1" s="1"/>
  <c r="AG85" i="1"/>
  <c r="AF85" i="1"/>
  <c r="AE85" i="1"/>
  <c r="AD85" i="1"/>
  <c r="AD92" i="1" s="1"/>
  <c r="Z92" i="1"/>
  <c r="AC85" i="1"/>
  <c r="AB85" i="1"/>
  <c r="AA85" i="1"/>
  <c r="Z85" i="1"/>
  <c r="AG86" i="1"/>
  <c r="AF86" i="1"/>
  <c r="AE86" i="1"/>
  <c r="AD86" i="1"/>
  <c r="F87" i="1"/>
  <c r="B14" i="1" l="1"/>
  <c r="B20" i="1"/>
  <c r="B12" i="1"/>
  <c r="B4" i="1"/>
  <c r="B5" i="1"/>
  <c r="X85" i="1"/>
  <c r="K85" i="1"/>
  <c r="G85" i="1" l="1"/>
  <c r="P85" i="1"/>
  <c r="R87" i="1"/>
  <c r="L85" i="1"/>
  <c r="Y85" i="1"/>
  <c r="W85" i="1"/>
  <c r="Z86" i="1"/>
  <c r="AA86" i="1"/>
  <c r="AC86" i="1"/>
  <c r="AB86" i="1"/>
  <c r="U85" i="1"/>
  <c r="T85" i="1"/>
  <c r="S85" i="1"/>
  <c r="O85" i="1"/>
  <c r="I85" i="1"/>
  <c r="M85" i="1"/>
  <c r="Q85" i="1"/>
  <c r="F88" i="1" l="1"/>
  <c r="J88" i="1"/>
  <c r="R85" i="1"/>
  <c r="R92" i="1" s="1"/>
  <c r="R88" i="1"/>
  <c r="N88" i="1"/>
  <c r="N85" i="1" s="1"/>
  <c r="N87" i="1" s="1"/>
  <c r="V88" i="1"/>
  <c r="J87" i="1"/>
  <c r="J85" i="1"/>
  <c r="V87" i="1"/>
  <c r="V85" i="1"/>
  <c r="V92" i="1" s="1"/>
  <c r="F92" i="1"/>
</calcChain>
</file>

<file path=xl/sharedStrings.xml><?xml version="1.0" encoding="utf-8"?>
<sst xmlns="http://schemas.openxmlformats.org/spreadsheetml/2006/main" count="172" uniqueCount="104">
  <si>
    <t>BECK, WAYNE</t>
  </si>
  <si>
    <t>CARRIGAN, BRIAN</t>
  </si>
  <si>
    <t>COCHRANE, KENNETH</t>
  </si>
  <si>
    <t>FERGUSON, BOB</t>
  </si>
  <si>
    <t>INGLIS, DENNING</t>
  </si>
  <si>
    <t>POSTMA, JOHN</t>
  </si>
  <si>
    <t>ROBINSON, CHRIS</t>
  </si>
  <si>
    <t>RUDDICK, ROSS</t>
  </si>
  <si>
    <t>SMITH, BLAIR</t>
  </si>
  <si>
    <t>SOON, BRIAN</t>
  </si>
  <si>
    <t>TIETZMANN, BERND</t>
  </si>
  <si>
    <t>TRAIN, JIM</t>
  </si>
  <si>
    <t>ENTRY FEES</t>
  </si>
  <si>
    <t>DEUCE POT $$</t>
  </si>
  <si>
    <t>PRIZE TOTAL</t>
  </si>
  <si>
    <t xml:space="preserve">DATE </t>
  </si>
  <si>
    <t xml:space="preserve">ENTRY FEE </t>
  </si>
  <si>
    <t>DEUCE POT</t>
  </si>
  <si>
    <t>PRIZE</t>
  </si>
  <si>
    <t>BALANCE</t>
  </si>
  <si>
    <t>PRIZES</t>
  </si>
  <si>
    <t>TAYLOR, PETER</t>
  </si>
  <si>
    <t>BOWMAN, JACK</t>
  </si>
  <si>
    <t>CORNISH, JIM</t>
  </si>
  <si>
    <t>MACPHEE, DOUG</t>
  </si>
  <si>
    <t>RIEBERGER, DAVE</t>
  </si>
  <si>
    <t>WILSON, DICK</t>
  </si>
  <si>
    <t>WILSON, GRANT</t>
  </si>
  <si>
    <t>WYATT, JOHN</t>
  </si>
  <si>
    <t>TOTAL</t>
  </si>
  <si>
    <t>JOHNSON, BARRIE</t>
  </si>
  <si>
    <t>PAUL, ANDREW</t>
  </si>
  <si>
    <t>HELMAN, ED</t>
  </si>
  <si>
    <t>KILBEY, KERRY</t>
  </si>
  <si>
    <t>MCBRIDE, GUS</t>
  </si>
  <si>
    <t>MORRISON, DAVID</t>
  </si>
  <si>
    <t>LUNN, DEAN</t>
  </si>
  <si>
    <t>ROMANO, RICK</t>
  </si>
  <si>
    <t>SILVERS, BEN</t>
  </si>
  <si>
    <t>STEWART, CORY</t>
  </si>
  <si>
    <t>MILLER, STEVE</t>
  </si>
  <si>
    <t>PETRIE, MAC</t>
  </si>
  <si>
    <t>VANNETTA, ALEC</t>
  </si>
  <si>
    <t>CLARK, TONY</t>
  </si>
  <si>
    <t>HORN, BARRY</t>
  </si>
  <si>
    <t>FAUCHER, RICHARD</t>
  </si>
  <si>
    <t>KP LP</t>
  </si>
  <si>
    <t>MARTIN, BRIAN</t>
  </si>
  <si>
    <t>Monies In</t>
  </si>
  <si>
    <t>Monies Out</t>
  </si>
  <si>
    <t>MONESTERSKY, SHANE</t>
  </si>
  <si>
    <t>DAVIS, RICK</t>
  </si>
  <si>
    <t>CARPENTER, NICK</t>
  </si>
  <si>
    <t>CRAWFORD, BOB</t>
  </si>
  <si>
    <t>ROY, ROGER</t>
  </si>
  <si>
    <t>Carry Overs</t>
  </si>
  <si>
    <t>CHENG, NICK</t>
  </si>
  <si>
    <t>MACKENZIE, JIM</t>
  </si>
  <si>
    <t>SMITH, BOB</t>
  </si>
  <si>
    <t>PAETKAU, BRIAN</t>
  </si>
  <si>
    <t>LAM, BAO</t>
  </si>
  <si>
    <t>CASSELMAN, KARL</t>
  </si>
  <si>
    <t>SCHNIEDER, CHRIS</t>
  </si>
  <si>
    <t>HICKLI, PETER</t>
  </si>
  <si>
    <t>CUMMING, ROGER</t>
  </si>
  <si>
    <t>LEE, GARY</t>
  </si>
  <si>
    <t>WORMALD, GARY</t>
  </si>
  <si>
    <r>
      <t xml:space="preserve">4 x Quarter Finalists </t>
    </r>
    <r>
      <rPr>
        <sz val="11"/>
        <color rgb="FFFF0000"/>
        <rFont val="Calibri"/>
        <family val="2"/>
        <scheme val="minor"/>
      </rPr>
      <t>$50</t>
    </r>
  </si>
  <si>
    <r>
      <t xml:space="preserve">2 x Semi Finalists </t>
    </r>
    <r>
      <rPr>
        <sz val="11"/>
        <color rgb="FFFF0000"/>
        <rFont val="Calibri"/>
        <family val="2"/>
        <scheme val="minor"/>
      </rPr>
      <t>$100</t>
    </r>
  </si>
  <si>
    <r>
      <t xml:space="preserve">Runner Up </t>
    </r>
    <r>
      <rPr>
        <sz val="11"/>
        <color rgb="FFFF0000"/>
        <rFont val="Calibri"/>
        <family val="2"/>
        <scheme val="minor"/>
      </rPr>
      <t>$150</t>
    </r>
  </si>
  <si>
    <t>TUCK, DAVE</t>
  </si>
  <si>
    <r>
      <t xml:space="preserve">Champion </t>
    </r>
    <r>
      <rPr>
        <sz val="11"/>
        <color rgb="FFFF0000"/>
        <rFont val="Calibri"/>
        <family val="2"/>
        <scheme val="minor"/>
      </rPr>
      <t>$250</t>
    </r>
  </si>
  <si>
    <t>L'ESPERANCE, ANDRE</t>
  </si>
  <si>
    <t>ROBERTS, STEVE</t>
  </si>
  <si>
    <t>BOYCE, RALPH</t>
  </si>
  <si>
    <t>KURYS, BOB</t>
  </si>
  <si>
    <t>KALE, MARVIN</t>
  </si>
  <si>
    <t>ROBERTS, GRAHAM</t>
  </si>
  <si>
    <t>MILLS, JAMIE</t>
  </si>
  <si>
    <t>MILLS, TOBY</t>
  </si>
  <si>
    <t>BORODY, ROBIN</t>
  </si>
  <si>
    <t>BAIRD, TERRY</t>
  </si>
  <si>
    <t>TRAUTMAN, BRIAN</t>
  </si>
  <si>
    <t>SEARS, BEN</t>
  </si>
  <si>
    <t>Entries</t>
  </si>
  <si>
    <t>Beer Fund</t>
  </si>
  <si>
    <t>TURNER, JOHN</t>
  </si>
  <si>
    <t>SCHELLEKENS, DARREN</t>
  </si>
  <si>
    <t>Ace Pot</t>
  </si>
  <si>
    <t>KAVANAGH, MIKE</t>
  </si>
  <si>
    <t>CADEAU, DALE</t>
  </si>
  <si>
    <t xml:space="preserve">SCHWENDEMAN, KARL </t>
  </si>
  <si>
    <t>PEREIRA, DAVID</t>
  </si>
  <si>
    <t>CAMPHAUG, LINCOLN</t>
  </si>
  <si>
    <t>Summer Match Play</t>
  </si>
  <si>
    <t>2 Man Match Play</t>
  </si>
  <si>
    <t>EDWARDS, TED</t>
  </si>
  <si>
    <t>FREEZE, AL</t>
  </si>
  <si>
    <t>GOODE, RAY</t>
  </si>
  <si>
    <t>KENDALL, DON</t>
  </si>
  <si>
    <t>LARTER, MOE</t>
  </si>
  <si>
    <t>2024 MEMBERS</t>
  </si>
  <si>
    <t>MORRISON, JIM</t>
  </si>
  <si>
    <t>LEECH, PAUL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</si>
</sst>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1" fillId="0" borderId="0" xfId="0" applyFont="1"/>
    <xf numFmtId="4" fontId="0" fillId="0" borderId="0" xfId="0" applyNumberFormat="1"/>
    <xf numFmtId="15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164" fontId="4" fillId="0" borderId="0" xfId="0" applyNumberFormat="1" applyFont="1"/>
    <xf numFmtId="8" fontId="3" fillId="0" borderId="0" xfId="0" applyNumberFormat="1" applyFont="1"/>
    <xf numFmtId="0" fontId="0" fillId="0" borderId="0" xfId="0" applyAlignment="1">
      <alignment horizontal="center"/>
    </xf>
    <xf numFmtId="164" fontId="0" fillId="0" borderId="0" xfId="1" applyNumberFormat="1" applyFont="1"/>
    <xf numFmtId="164" fontId="0" fillId="0" borderId="0" xfId="0" applyNumberFormat="1" applyAlignment="1">
      <alignment horizontal="right"/>
    </xf>
    <xf numFmtId="8" fontId="0" fillId="0" borderId="0" xfId="0" applyNumberFormat="1"/>
    <xf numFmtId="3" fontId="0" fillId="0" borderId="0" xfId="0" applyNumberFormat="1"/>
    <xf numFmtId="0" fontId="7" fillId="0" borderId="0" xfId="0" applyFont="1"/>
    <xf numFmtId="0" fontId="5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92"/>
  <sheetViews>
    <sheetView tabSelected="1" workbookViewId="0">
      <pane xSplit="5" ySplit="3" topLeftCell="F34" activePane="bottomRight" state="frozen"/>
      <selection pane="topRight" activeCell="F1" sqref="F1"/>
      <selection pane="bottomLeft" activeCell="A4" sqref="A4"/>
      <selection pane="bottomRight" activeCell="E22" sqref="E22"/>
    </sheetView>
  </sheetViews>
  <sheetFormatPr defaultRowHeight="15" x14ac:dyDescent="0.25"/>
  <cols>
    <col min="1" max="1" width="27.28515625" customWidth="1"/>
    <col min="2" max="2" width="13.85546875" customWidth="1"/>
    <col min="3" max="3" width="12.5703125" customWidth="1"/>
    <col min="4" max="5" width="13.140625" customWidth="1"/>
    <col min="6" max="6" width="12.7109375" customWidth="1"/>
    <col min="7" max="7" width="10.7109375" customWidth="1"/>
    <col min="8" max="9" width="10.85546875" customWidth="1"/>
    <col min="10" max="10" width="10.140625" bestFit="1" customWidth="1"/>
    <col min="11" max="11" width="11.42578125" customWidth="1"/>
    <col min="12" max="13" width="10.42578125" customWidth="1"/>
    <col min="14" max="14" width="12" customWidth="1"/>
    <col min="15" max="15" width="11.85546875" customWidth="1"/>
    <col min="16" max="17" width="11.42578125" customWidth="1"/>
    <col min="18" max="18" width="10.42578125" customWidth="1"/>
    <col min="19" max="19" width="10.85546875" customWidth="1"/>
    <col min="20" max="20" width="10.42578125" customWidth="1"/>
    <col min="21" max="21" width="10.28515625" customWidth="1"/>
    <col min="22" max="22" width="10.5703125" customWidth="1"/>
    <col min="23" max="23" width="11.85546875" customWidth="1"/>
    <col min="24" max="24" width="10.85546875" customWidth="1"/>
    <col min="25" max="25" width="11" customWidth="1"/>
    <col min="26" max="27" width="11.85546875" customWidth="1"/>
    <col min="28" max="29" width="11.7109375" customWidth="1"/>
    <col min="30" max="30" width="10.42578125" bestFit="1" customWidth="1"/>
    <col min="31" max="31" width="10.7109375" bestFit="1" customWidth="1"/>
    <col min="32" max="33" width="10" bestFit="1" customWidth="1"/>
    <col min="34" max="62" width="10" customWidth="1"/>
    <col min="63" max="63" width="10.7109375" bestFit="1" customWidth="1"/>
    <col min="64" max="65" width="10" bestFit="1" customWidth="1"/>
  </cols>
  <sheetData>
    <row r="1" spans="1:76" x14ac:dyDescent="0.25">
      <c r="A1" s="2" t="s">
        <v>101</v>
      </c>
      <c r="B1" s="6" t="s">
        <v>14</v>
      </c>
      <c r="C1" s="6" t="s">
        <v>12</v>
      </c>
      <c r="D1" s="6" t="s">
        <v>13</v>
      </c>
      <c r="E1" s="6" t="s">
        <v>20</v>
      </c>
      <c r="F1" s="6" t="s">
        <v>15</v>
      </c>
      <c r="G1" s="6"/>
      <c r="J1" s="15"/>
      <c r="K1" s="15"/>
      <c r="L1" s="15"/>
      <c r="M1" s="15"/>
    </row>
    <row r="2" spans="1:76" x14ac:dyDescent="0.25">
      <c r="B2" s="6" t="s">
        <v>19</v>
      </c>
      <c r="C2" s="6" t="s">
        <v>29</v>
      </c>
      <c r="D2" s="6" t="s">
        <v>29</v>
      </c>
      <c r="E2" s="6" t="s">
        <v>29</v>
      </c>
      <c r="F2" s="4">
        <v>45598</v>
      </c>
      <c r="G2" s="4">
        <v>45598</v>
      </c>
      <c r="H2" s="4">
        <v>45598</v>
      </c>
      <c r="I2" s="4">
        <v>45598</v>
      </c>
      <c r="J2" s="4">
        <v>45605</v>
      </c>
      <c r="K2" s="4">
        <v>45605</v>
      </c>
      <c r="L2" s="4">
        <v>45605</v>
      </c>
      <c r="M2" s="4">
        <v>45605</v>
      </c>
      <c r="N2" s="4">
        <v>45612</v>
      </c>
      <c r="O2" s="4">
        <v>45612</v>
      </c>
      <c r="P2" s="4">
        <v>45612</v>
      </c>
      <c r="Q2" s="4">
        <v>45612</v>
      </c>
      <c r="R2" s="4">
        <v>45619</v>
      </c>
      <c r="S2" s="4">
        <v>45619</v>
      </c>
      <c r="T2" s="4">
        <v>45619</v>
      </c>
      <c r="U2" s="4">
        <v>45619</v>
      </c>
      <c r="V2" s="4">
        <v>45626</v>
      </c>
      <c r="W2" s="4">
        <v>45626</v>
      </c>
      <c r="X2" s="4">
        <v>45626</v>
      </c>
      <c r="Y2" s="4">
        <v>45626</v>
      </c>
      <c r="Z2" s="4">
        <v>45633</v>
      </c>
      <c r="AA2" s="4">
        <v>45633</v>
      </c>
      <c r="AB2" s="4">
        <v>45633</v>
      </c>
      <c r="AC2" s="4">
        <v>45633</v>
      </c>
      <c r="AD2" s="4">
        <v>45640</v>
      </c>
      <c r="AE2" s="4">
        <v>45640</v>
      </c>
      <c r="AF2" s="4">
        <v>45640</v>
      </c>
      <c r="AG2" s="4">
        <v>45640</v>
      </c>
      <c r="AH2" s="4">
        <v>45647</v>
      </c>
      <c r="AI2" s="4">
        <v>45647</v>
      </c>
      <c r="AJ2" s="4">
        <v>45647</v>
      </c>
      <c r="AK2" s="4">
        <v>45647</v>
      </c>
      <c r="AL2" s="4">
        <v>45654</v>
      </c>
      <c r="AM2" s="4">
        <v>45654</v>
      </c>
      <c r="AN2" s="4">
        <v>45654</v>
      </c>
      <c r="AO2" s="4">
        <v>45654</v>
      </c>
      <c r="AP2" s="4">
        <v>45661</v>
      </c>
      <c r="AQ2" s="4">
        <v>45661</v>
      </c>
      <c r="AR2" s="4">
        <v>45661</v>
      </c>
      <c r="AS2" s="4">
        <v>45661</v>
      </c>
      <c r="AT2" s="4">
        <v>45668</v>
      </c>
      <c r="AU2" s="4">
        <v>45668</v>
      </c>
      <c r="AV2" s="4">
        <v>45668</v>
      </c>
      <c r="AW2" s="4">
        <v>45668</v>
      </c>
      <c r="AX2" s="4">
        <v>45675</v>
      </c>
      <c r="AY2" s="4">
        <v>45675</v>
      </c>
      <c r="AZ2" s="4">
        <v>45675</v>
      </c>
      <c r="BA2" s="4">
        <v>45675</v>
      </c>
      <c r="BB2" s="4">
        <v>45682</v>
      </c>
      <c r="BC2" s="4">
        <v>45682</v>
      </c>
      <c r="BD2" s="4">
        <v>45682</v>
      </c>
      <c r="BE2" s="4">
        <v>45682</v>
      </c>
      <c r="BF2" s="4">
        <v>45689</v>
      </c>
      <c r="BG2" s="4">
        <v>45689</v>
      </c>
      <c r="BH2" s="4">
        <v>45689</v>
      </c>
      <c r="BI2" s="4">
        <v>45689</v>
      </c>
      <c r="BJ2" s="4">
        <v>45696</v>
      </c>
      <c r="BK2" s="4">
        <v>45696</v>
      </c>
      <c r="BL2" s="4">
        <v>45696</v>
      </c>
      <c r="BM2" s="4">
        <v>45696</v>
      </c>
      <c r="BN2" s="4"/>
      <c r="BO2" s="4" t="s">
        <v>95</v>
      </c>
      <c r="BP2" s="4" t="s">
        <v>95</v>
      </c>
      <c r="BQ2" s="4" t="s">
        <v>95</v>
      </c>
      <c r="BR2" s="4" t="s">
        <v>95</v>
      </c>
      <c r="BS2" s="4" t="s">
        <v>94</v>
      </c>
      <c r="BT2" s="4" t="s">
        <v>94</v>
      </c>
      <c r="BU2" s="4" t="s">
        <v>94</v>
      </c>
      <c r="BV2" s="4" t="s">
        <v>94</v>
      </c>
      <c r="BW2" s="4"/>
      <c r="BX2" s="4"/>
    </row>
    <row r="3" spans="1:76" x14ac:dyDescent="0.25">
      <c r="B3" s="3"/>
      <c r="D3" s="3"/>
      <c r="E3" s="3"/>
      <c r="F3" t="s">
        <v>16</v>
      </c>
      <c r="G3" t="s">
        <v>17</v>
      </c>
      <c r="H3" t="s">
        <v>18</v>
      </c>
      <c r="I3" s="9" t="s">
        <v>46</v>
      </c>
      <c r="J3" t="s">
        <v>16</v>
      </c>
      <c r="K3" t="s">
        <v>17</v>
      </c>
      <c r="L3" t="s">
        <v>18</v>
      </c>
      <c r="M3" s="9" t="s">
        <v>46</v>
      </c>
      <c r="N3" t="s">
        <v>16</v>
      </c>
      <c r="O3" t="s">
        <v>17</v>
      </c>
      <c r="P3" t="s">
        <v>18</v>
      </c>
      <c r="Q3" s="9" t="s">
        <v>46</v>
      </c>
      <c r="R3" t="s">
        <v>16</v>
      </c>
      <c r="S3" t="s">
        <v>17</v>
      </c>
      <c r="T3" t="s">
        <v>18</v>
      </c>
      <c r="U3" s="9" t="s">
        <v>46</v>
      </c>
      <c r="V3" t="s">
        <v>16</v>
      </c>
      <c r="W3" t="s">
        <v>17</v>
      </c>
      <c r="X3" t="s">
        <v>18</v>
      </c>
      <c r="Y3" s="9" t="s">
        <v>46</v>
      </c>
      <c r="Z3" t="s">
        <v>16</v>
      </c>
      <c r="AA3" t="s">
        <v>17</v>
      </c>
      <c r="AB3" t="s">
        <v>18</v>
      </c>
      <c r="AC3" s="9" t="s">
        <v>46</v>
      </c>
      <c r="AD3" t="s">
        <v>16</v>
      </c>
      <c r="AE3" t="s">
        <v>17</v>
      </c>
      <c r="AF3" t="s">
        <v>18</v>
      </c>
      <c r="AG3" s="9" t="s">
        <v>46</v>
      </c>
      <c r="AH3" t="s">
        <v>16</v>
      </c>
      <c r="AI3" t="s">
        <v>17</v>
      </c>
      <c r="AJ3" t="s">
        <v>18</v>
      </c>
      <c r="AK3" s="9" t="s">
        <v>46</v>
      </c>
      <c r="AL3" t="s">
        <v>16</v>
      </c>
      <c r="AM3" t="s">
        <v>17</v>
      </c>
      <c r="AN3" t="s">
        <v>18</v>
      </c>
      <c r="AO3" s="9" t="s">
        <v>46</v>
      </c>
      <c r="AP3" t="s">
        <v>16</v>
      </c>
      <c r="AQ3" t="s">
        <v>17</v>
      </c>
      <c r="AR3" t="s">
        <v>18</v>
      </c>
      <c r="AS3" s="9" t="s">
        <v>46</v>
      </c>
      <c r="AT3" t="s">
        <v>16</v>
      </c>
      <c r="AU3" t="s">
        <v>17</v>
      </c>
      <c r="AV3" t="s">
        <v>18</v>
      </c>
      <c r="AW3" s="9" t="s">
        <v>46</v>
      </c>
      <c r="AX3" t="s">
        <v>16</v>
      </c>
      <c r="AY3" t="s">
        <v>17</v>
      </c>
      <c r="AZ3" t="s">
        <v>18</v>
      </c>
      <c r="BA3" s="9" t="s">
        <v>46</v>
      </c>
      <c r="BB3" t="s">
        <v>16</v>
      </c>
      <c r="BC3" t="s">
        <v>17</v>
      </c>
      <c r="BD3" t="s">
        <v>18</v>
      </c>
      <c r="BE3" s="9" t="s">
        <v>46</v>
      </c>
      <c r="BF3" t="s">
        <v>16</v>
      </c>
      <c r="BG3" t="s">
        <v>17</v>
      </c>
      <c r="BH3" t="s">
        <v>18</v>
      </c>
      <c r="BI3" s="9" t="s">
        <v>46</v>
      </c>
      <c r="BJ3" t="s">
        <v>16</v>
      </c>
      <c r="BK3" t="s">
        <v>17</v>
      </c>
      <c r="BL3" t="s">
        <v>18</v>
      </c>
      <c r="BM3" s="9" t="s">
        <v>46</v>
      </c>
      <c r="BN3" s="9"/>
      <c r="BO3" t="s">
        <v>67</v>
      </c>
      <c r="BP3" t="s">
        <v>68</v>
      </c>
      <c r="BQ3" t="s">
        <v>69</v>
      </c>
      <c r="BR3" t="s">
        <v>71</v>
      </c>
      <c r="BS3" t="s">
        <v>67</v>
      </c>
      <c r="BT3" t="s">
        <v>68</v>
      </c>
      <c r="BU3" t="s">
        <v>69</v>
      </c>
      <c r="BV3" t="s">
        <v>71</v>
      </c>
    </row>
    <row r="4" spans="1:76" x14ac:dyDescent="0.25">
      <c r="A4" s="14"/>
      <c r="B4" s="8">
        <f t="shared" ref="B4" si="0">SUM(C4:E4)</f>
        <v>0</v>
      </c>
      <c r="C4" s="7">
        <f t="shared" ref="C4" si="1">SUM(F4,J4,N4,R4,V4,Z4,AD4,AH4,AL4,AP4,)</f>
        <v>0</v>
      </c>
      <c r="D4" s="5">
        <f t="shared" ref="D4" si="2">SUM(G4,K4,O4,S4,W4,BG4,AA4,AE4,AI4,AM4,AQ4,AU4,)</f>
        <v>0</v>
      </c>
      <c r="E4" s="5">
        <f t="shared" ref="E4:E67" si="3">SUM(H4,I4,L4,M4,Q4,U4,Y4,P4,T4,X4,BF4:BI4,BO4:BR4,AB4:AC4,AF4:AG4,AJ4:AK4,AN4:AO4,AR4:AS4,)</f>
        <v>0</v>
      </c>
      <c r="F4" s="5"/>
      <c r="I4" s="9"/>
      <c r="J4" s="5"/>
      <c r="M4" s="9"/>
      <c r="N4" s="16"/>
      <c r="O4" s="16"/>
      <c r="P4" s="16"/>
      <c r="Q4" s="16"/>
      <c r="U4" s="9"/>
      <c r="V4" s="5"/>
      <c r="Y4" s="9"/>
      <c r="Z4" s="5"/>
      <c r="AC4" s="9"/>
      <c r="BO4" s="5"/>
      <c r="BP4" s="5"/>
      <c r="BQ4" s="5"/>
      <c r="BR4" s="5"/>
    </row>
    <row r="5" spans="1:76" x14ac:dyDescent="0.25">
      <c r="A5" s="1" t="s">
        <v>81</v>
      </c>
      <c r="B5" s="8">
        <f t="shared" ref="B5:B36" si="4">SUM(C5:E5)</f>
        <v>0</v>
      </c>
      <c r="C5" s="7">
        <f t="shared" ref="C5:C36" si="5">SUM(F5,J5,N5,R5,V5,Z5,AD5,AH5,AL5,AP5,)</f>
        <v>0</v>
      </c>
      <c r="D5" s="5">
        <f t="shared" ref="D5:D36" si="6">SUM(G5,K5,O5,S5,W5,BG5,AA5,AE5,AI5,AM5,AQ5,AU5,)</f>
        <v>0</v>
      </c>
      <c r="E5" s="5">
        <f t="shared" si="3"/>
        <v>0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</row>
    <row r="6" spans="1:76" x14ac:dyDescent="0.25">
      <c r="A6" s="1" t="s">
        <v>0</v>
      </c>
      <c r="B6" s="8">
        <f t="shared" ref="B6:B69" si="7">SUM(C6:E6)</f>
        <v>-12</v>
      </c>
      <c r="C6" s="7">
        <f t="shared" ref="C6:C69" si="8">SUM(F6,J6,N6,R6,V6,Z6,AD6,AH6,AL6,AP6,)</f>
        <v>-12</v>
      </c>
      <c r="D6" s="5">
        <f t="shared" ref="D6:D69" si="9">SUM(G6,K6,O6,S6,W6,BG6,AA6,AE6,AI6,AM6,AQ6,AU6,)</f>
        <v>0</v>
      </c>
      <c r="E6" s="5">
        <f t="shared" si="3"/>
        <v>0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>
        <v>-12</v>
      </c>
      <c r="AQ6" s="5"/>
      <c r="AR6" s="5"/>
      <c r="AS6" s="5"/>
      <c r="AT6" s="5"/>
      <c r="AU6" s="5"/>
      <c r="AV6" s="5"/>
      <c r="AW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</row>
    <row r="7" spans="1:76" x14ac:dyDescent="0.25">
      <c r="A7" s="1" t="s">
        <v>80</v>
      </c>
      <c r="B7" s="8">
        <f t="shared" si="7"/>
        <v>0</v>
      </c>
      <c r="C7" s="7">
        <f t="shared" si="8"/>
        <v>0</v>
      </c>
      <c r="D7" s="5">
        <f t="shared" si="9"/>
        <v>0</v>
      </c>
      <c r="E7" s="5">
        <f t="shared" si="3"/>
        <v>0</v>
      </c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</row>
    <row r="8" spans="1:76" x14ac:dyDescent="0.25">
      <c r="A8" s="1" t="s">
        <v>22</v>
      </c>
      <c r="B8" s="8">
        <f t="shared" si="7"/>
        <v>0</v>
      </c>
      <c r="C8" s="7">
        <f t="shared" si="8"/>
        <v>0</v>
      </c>
      <c r="D8" s="5">
        <f t="shared" si="9"/>
        <v>0</v>
      </c>
      <c r="E8" s="5">
        <f t="shared" si="3"/>
        <v>0</v>
      </c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</row>
    <row r="9" spans="1:76" x14ac:dyDescent="0.25">
      <c r="A9" s="1" t="s">
        <v>74</v>
      </c>
      <c r="B9" s="8">
        <f t="shared" si="7"/>
        <v>-1</v>
      </c>
      <c r="C9" s="7">
        <f t="shared" si="8"/>
        <v>-60</v>
      </c>
      <c r="D9" s="5">
        <f t="shared" si="9"/>
        <v>49</v>
      </c>
      <c r="E9" s="5">
        <f t="shared" si="3"/>
        <v>10</v>
      </c>
      <c r="F9" s="5">
        <v>-12</v>
      </c>
      <c r="G9" s="5"/>
      <c r="H9" s="5"/>
      <c r="I9" s="5"/>
      <c r="J9" s="5">
        <v>-12</v>
      </c>
      <c r="K9" s="5">
        <v>18</v>
      </c>
      <c r="L9" s="5"/>
      <c r="M9" s="5"/>
      <c r="N9" s="5"/>
      <c r="O9" s="5"/>
      <c r="P9" s="5"/>
      <c r="Q9" s="5"/>
      <c r="R9" s="5"/>
      <c r="S9" s="5"/>
      <c r="T9" s="5"/>
      <c r="U9" s="5"/>
      <c r="V9" s="5">
        <v>-12</v>
      </c>
      <c r="W9" s="5"/>
      <c r="X9" s="5"/>
      <c r="Y9" s="5"/>
      <c r="Z9" s="5"/>
      <c r="AA9" s="5"/>
      <c r="AB9" s="5"/>
      <c r="AC9" s="5"/>
      <c r="AD9" s="5"/>
      <c r="AE9" s="5"/>
      <c r="AF9" s="5">
        <v>10</v>
      </c>
      <c r="AG9" s="5"/>
      <c r="AH9" s="5">
        <v>-12</v>
      </c>
      <c r="AI9" s="5"/>
      <c r="AJ9" s="5"/>
      <c r="AK9" s="5"/>
      <c r="AL9" s="5"/>
      <c r="AM9" s="5"/>
      <c r="AN9" s="5"/>
      <c r="AO9" s="5"/>
      <c r="AP9" s="5">
        <v>-12</v>
      </c>
      <c r="AQ9" s="5">
        <v>31</v>
      </c>
      <c r="AR9" s="5"/>
      <c r="AS9" s="5"/>
      <c r="AT9" s="5"/>
      <c r="AU9" s="5"/>
      <c r="AV9" s="5"/>
      <c r="AW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</row>
    <row r="10" spans="1:76" x14ac:dyDescent="0.25">
      <c r="A10" s="1" t="s">
        <v>90</v>
      </c>
      <c r="B10" s="8">
        <f t="shared" si="7"/>
        <v>0</v>
      </c>
      <c r="C10" s="7">
        <f t="shared" si="8"/>
        <v>0</v>
      </c>
      <c r="D10" s="5">
        <f t="shared" si="9"/>
        <v>0</v>
      </c>
      <c r="E10" s="5">
        <f t="shared" si="3"/>
        <v>0</v>
      </c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6" x14ac:dyDescent="0.25">
      <c r="A11" s="1" t="s">
        <v>93</v>
      </c>
      <c r="B11" s="8">
        <f t="shared" si="7"/>
        <v>0</v>
      </c>
      <c r="C11" s="7">
        <f t="shared" si="8"/>
        <v>0</v>
      </c>
      <c r="D11" s="5">
        <f t="shared" si="9"/>
        <v>0</v>
      </c>
      <c r="E11" s="5">
        <f t="shared" si="3"/>
        <v>0</v>
      </c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6" x14ac:dyDescent="0.25">
      <c r="A12" s="1" t="s">
        <v>52</v>
      </c>
      <c r="B12" s="8">
        <f t="shared" si="7"/>
        <v>5</v>
      </c>
      <c r="C12" s="7">
        <f t="shared" si="8"/>
        <v>-12</v>
      </c>
      <c r="D12" s="5">
        <f t="shared" si="9"/>
        <v>0</v>
      </c>
      <c r="E12" s="5">
        <f t="shared" si="3"/>
        <v>17</v>
      </c>
      <c r="F12" s="5">
        <v>-12</v>
      </c>
      <c r="G12" s="5"/>
      <c r="H12" s="5">
        <v>17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6" x14ac:dyDescent="0.25">
      <c r="A13" s="1" t="s">
        <v>1</v>
      </c>
      <c r="B13" s="8">
        <f t="shared" si="7"/>
        <v>-12</v>
      </c>
      <c r="C13" s="7">
        <f t="shared" si="8"/>
        <v>-12</v>
      </c>
      <c r="D13" s="5">
        <f t="shared" si="9"/>
        <v>0</v>
      </c>
      <c r="E13" s="5">
        <f t="shared" si="3"/>
        <v>0</v>
      </c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>
        <v>-12</v>
      </c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6" x14ac:dyDescent="0.25">
      <c r="A14" s="1" t="s">
        <v>61</v>
      </c>
      <c r="B14" s="8">
        <f t="shared" si="7"/>
        <v>0</v>
      </c>
      <c r="C14" s="7">
        <f t="shared" si="8"/>
        <v>0</v>
      </c>
      <c r="D14" s="5">
        <f t="shared" si="9"/>
        <v>0</v>
      </c>
      <c r="E14" s="5">
        <f t="shared" si="3"/>
        <v>0</v>
      </c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6" x14ac:dyDescent="0.25">
      <c r="A15" s="1" t="s">
        <v>56</v>
      </c>
      <c r="B15" s="8">
        <f t="shared" si="7"/>
        <v>0</v>
      </c>
      <c r="C15" s="7">
        <f t="shared" si="8"/>
        <v>0</v>
      </c>
      <c r="D15" s="5">
        <f t="shared" si="9"/>
        <v>0</v>
      </c>
      <c r="E15" s="5">
        <f t="shared" si="3"/>
        <v>0</v>
      </c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6" x14ac:dyDescent="0.25">
      <c r="A16" s="1" t="s">
        <v>43</v>
      </c>
      <c r="B16" s="8">
        <f t="shared" si="7"/>
        <v>0</v>
      </c>
      <c r="C16" s="7">
        <f t="shared" si="8"/>
        <v>0</v>
      </c>
      <c r="D16" s="5">
        <f t="shared" si="9"/>
        <v>0</v>
      </c>
      <c r="E16" s="5">
        <f t="shared" si="3"/>
        <v>0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x14ac:dyDescent="0.25">
      <c r="A17" s="1" t="s">
        <v>2</v>
      </c>
      <c r="B17" s="8">
        <f t="shared" si="7"/>
        <v>11</v>
      </c>
      <c r="C17" s="7">
        <f t="shared" si="8"/>
        <v>-48</v>
      </c>
      <c r="D17" s="5">
        <f t="shared" si="9"/>
        <v>18</v>
      </c>
      <c r="E17" s="5">
        <f t="shared" si="3"/>
        <v>41</v>
      </c>
      <c r="F17" s="5">
        <v>-12</v>
      </c>
      <c r="G17" s="5"/>
      <c r="H17" s="5"/>
      <c r="I17" s="5"/>
      <c r="J17" s="5">
        <v>-12</v>
      </c>
      <c r="K17" s="5">
        <v>18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>
        <v>-12</v>
      </c>
      <c r="AE17" s="5"/>
      <c r="AF17" s="5">
        <v>21</v>
      </c>
      <c r="AG17" s="5"/>
      <c r="AH17" s="5"/>
      <c r="AI17" s="5"/>
      <c r="AJ17" s="5"/>
      <c r="AK17" s="5"/>
      <c r="AL17" s="5"/>
      <c r="AM17" s="5"/>
      <c r="AN17" s="5"/>
      <c r="AO17" s="5"/>
      <c r="AP17" s="5">
        <v>-12</v>
      </c>
      <c r="AQ17" s="5"/>
      <c r="AR17" s="5"/>
      <c r="AS17" s="5">
        <v>20</v>
      </c>
      <c r="AT17" s="5"/>
      <c r="AU17" s="5"/>
      <c r="AV17" s="5"/>
      <c r="AW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x14ac:dyDescent="0.25">
      <c r="A18" s="1" t="s">
        <v>23</v>
      </c>
      <c r="B18" s="8">
        <f t="shared" si="7"/>
        <v>0</v>
      </c>
      <c r="C18" s="7">
        <f t="shared" si="8"/>
        <v>0</v>
      </c>
      <c r="D18" s="5">
        <f t="shared" si="9"/>
        <v>0</v>
      </c>
      <c r="E18" s="5">
        <f t="shared" si="3"/>
        <v>0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x14ac:dyDescent="0.25">
      <c r="A19" s="1" t="s">
        <v>53</v>
      </c>
      <c r="B19" s="8">
        <f t="shared" si="7"/>
        <v>0</v>
      </c>
      <c r="C19" s="7">
        <f t="shared" si="8"/>
        <v>0</v>
      </c>
      <c r="D19" s="5">
        <f t="shared" si="9"/>
        <v>0</v>
      </c>
      <c r="E19" s="5">
        <f t="shared" si="3"/>
        <v>0</v>
      </c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x14ac:dyDescent="0.25">
      <c r="A20" s="1" t="s">
        <v>64</v>
      </c>
      <c r="B20" s="8">
        <f t="shared" si="7"/>
        <v>-46</v>
      </c>
      <c r="C20" s="7">
        <f t="shared" si="8"/>
        <v>-96</v>
      </c>
      <c r="D20" s="5">
        <f t="shared" si="9"/>
        <v>0</v>
      </c>
      <c r="E20" s="5">
        <f t="shared" si="3"/>
        <v>50</v>
      </c>
      <c r="F20" s="5">
        <v>-12</v>
      </c>
      <c r="G20" s="5"/>
      <c r="H20" s="5"/>
      <c r="I20" s="5"/>
      <c r="J20" s="5"/>
      <c r="K20" s="5"/>
      <c r="L20" s="5"/>
      <c r="M20" s="5"/>
      <c r="N20" s="5">
        <v>-12</v>
      </c>
      <c r="O20" s="5"/>
      <c r="P20" s="5">
        <v>12</v>
      </c>
      <c r="Q20" s="5"/>
      <c r="R20" s="5">
        <v>-12</v>
      </c>
      <c r="S20" s="5"/>
      <c r="T20" s="5">
        <v>18</v>
      </c>
      <c r="U20" s="5"/>
      <c r="V20" s="5">
        <v>-12</v>
      </c>
      <c r="W20" s="5"/>
      <c r="X20" s="5"/>
      <c r="Y20" s="5"/>
      <c r="Z20" s="5">
        <v>-12</v>
      </c>
      <c r="AA20" s="5"/>
      <c r="AB20" s="5"/>
      <c r="AC20" s="5"/>
      <c r="AD20" s="5"/>
      <c r="AE20" s="5"/>
      <c r="AF20" s="5"/>
      <c r="AG20" s="5"/>
      <c r="AH20" s="5">
        <v>-12</v>
      </c>
      <c r="AI20" s="5"/>
      <c r="AJ20" s="5"/>
      <c r="AK20" s="5"/>
      <c r="AL20" s="5">
        <v>-12</v>
      </c>
      <c r="AM20" s="5"/>
      <c r="AN20" s="5">
        <v>20</v>
      </c>
      <c r="AO20" s="5"/>
      <c r="AP20" s="5">
        <v>-12</v>
      </c>
      <c r="AQ20" s="5"/>
      <c r="AR20" s="5"/>
      <c r="AS20" s="5"/>
      <c r="AT20" s="5"/>
      <c r="AU20" s="5"/>
      <c r="AV20" s="5"/>
      <c r="AW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</row>
    <row r="21" spans="1:70" x14ac:dyDescent="0.25">
      <c r="A21" s="1" t="s">
        <v>51</v>
      </c>
      <c r="B21" s="8">
        <f t="shared" si="7"/>
        <v>0</v>
      </c>
      <c r="C21" s="7">
        <f t="shared" si="8"/>
        <v>0</v>
      </c>
      <c r="D21" s="5">
        <f t="shared" si="9"/>
        <v>0</v>
      </c>
      <c r="E21" s="5">
        <f t="shared" si="3"/>
        <v>0</v>
      </c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</row>
    <row r="22" spans="1:70" x14ac:dyDescent="0.25">
      <c r="A22" s="1" t="s">
        <v>96</v>
      </c>
      <c r="B22" s="8">
        <f t="shared" si="7"/>
        <v>205.5</v>
      </c>
      <c r="C22" s="7">
        <f t="shared" si="8"/>
        <v>-120</v>
      </c>
      <c r="D22" s="5">
        <f t="shared" si="9"/>
        <v>90</v>
      </c>
      <c r="E22" s="5">
        <f t="shared" si="3"/>
        <v>235.5</v>
      </c>
      <c r="F22" s="5">
        <v>-12</v>
      </c>
      <c r="G22" s="5"/>
      <c r="H22" s="5"/>
      <c r="I22" s="5"/>
      <c r="J22" s="5">
        <v>-12</v>
      </c>
      <c r="K22" s="5"/>
      <c r="L22" s="5">
        <v>35</v>
      </c>
      <c r="M22" s="5">
        <v>20</v>
      </c>
      <c r="N22" s="5">
        <v>-12</v>
      </c>
      <c r="O22" s="5"/>
      <c r="P22" s="5">
        <v>18</v>
      </c>
      <c r="Q22" s="5"/>
      <c r="R22" s="5">
        <v>-12</v>
      </c>
      <c r="S22" s="5"/>
      <c r="T22" s="5">
        <v>19</v>
      </c>
      <c r="U22" s="5"/>
      <c r="V22" s="5">
        <v>-12</v>
      </c>
      <c r="W22" s="5"/>
      <c r="X22" s="5">
        <v>19</v>
      </c>
      <c r="Y22" s="5">
        <v>20</v>
      </c>
      <c r="Z22" s="5">
        <v>-12</v>
      </c>
      <c r="AA22" s="5"/>
      <c r="AB22" s="5">
        <v>48</v>
      </c>
      <c r="AC22" s="5">
        <v>40</v>
      </c>
      <c r="AD22" s="5">
        <v>-12</v>
      </c>
      <c r="AE22" s="5">
        <v>90</v>
      </c>
      <c r="AG22" s="5"/>
      <c r="AH22" s="5">
        <v>-12</v>
      </c>
      <c r="AI22" s="5"/>
      <c r="AJ22" s="5">
        <v>16.5</v>
      </c>
      <c r="AK22" s="5"/>
      <c r="AL22" s="5">
        <v>-12</v>
      </c>
      <c r="AM22" s="5"/>
      <c r="AN22" s="5"/>
      <c r="AO22" s="5"/>
      <c r="AP22" s="5">
        <v>-12</v>
      </c>
      <c r="AQ22" s="5"/>
      <c r="AR22" s="5"/>
      <c r="AS22" s="5"/>
      <c r="AT22" s="5"/>
      <c r="AU22" s="5"/>
      <c r="AV22" s="5"/>
      <c r="AW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</row>
    <row r="23" spans="1:70" x14ac:dyDescent="0.25">
      <c r="A23" s="1" t="s">
        <v>45</v>
      </c>
      <c r="B23" s="8">
        <f t="shared" si="7"/>
        <v>0</v>
      </c>
      <c r="C23" s="7">
        <f t="shared" si="8"/>
        <v>0</v>
      </c>
      <c r="D23" s="5">
        <f t="shared" si="9"/>
        <v>0</v>
      </c>
      <c r="E23" s="5">
        <f t="shared" si="3"/>
        <v>0</v>
      </c>
      <c r="F23" s="5"/>
      <c r="G23" s="5"/>
      <c r="H23" s="5"/>
      <c r="I23" s="5"/>
      <c r="J23" s="5"/>
      <c r="K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</row>
    <row r="24" spans="1:70" x14ac:dyDescent="0.25">
      <c r="A24" s="1" t="s">
        <v>3</v>
      </c>
      <c r="B24" s="8">
        <f t="shared" si="7"/>
        <v>-33</v>
      </c>
      <c r="C24" s="7">
        <f t="shared" si="8"/>
        <v>-48</v>
      </c>
      <c r="D24" s="5">
        <f t="shared" si="9"/>
        <v>0</v>
      </c>
      <c r="E24" s="5">
        <f t="shared" si="3"/>
        <v>15</v>
      </c>
      <c r="F24" s="5"/>
      <c r="G24" s="5"/>
      <c r="H24" s="5"/>
      <c r="I24" s="5"/>
      <c r="J24" s="5"/>
      <c r="K24" s="5"/>
      <c r="L24" s="5"/>
      <c r="M24" s="5"/>
      <c r="N24" s="5">
        <v>-12</v>
      </c>
      <c r="O24" s="5"/>
      <c r="P24" s="5"/>
      <c r="Q24" s="5"/>
      <c r="R24" s="5">
        <v>-12</v>
      </c>
      <c r="S24" s="5"/>
      <c r="T24" s="5"/>
      <c r="U24" s="5"/>
      <c r="V24" s="5"/>
      <c r="W24" s="5"/>
      <c r="X24" s="5"/>
      <c r="Y24" s="5"/>
      <c r="Z24" s="5">
        <v>-12</v>
      </c>
      <c r="AA24" s="5"/>
      <c r="AB24" s="5"/>
      <c r="AC24" s="5"/>
      <c r="AD24" s="5"/>
      <c r="AE24" s="5"/>
      <c r="AF24" s="5"/>
      <c r="AG24" s="5"/>
      <c r="AH24" s="5">
        <v>-12</v>
      </c>
      <c r="AI24" s="5"/>
      <c r="AJ24" s="5">
        <v>15</v>
      </c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</row>
    <row r="25" spans="1:70" x14ac:dyDescent="0.25">
      <c r="A25" s="1" t="s">
        <v>97</v>
      </c>
      <c r="B25" s="8">
        <f t="shared" si="7"/>
        <v>-12</v>
      </c>
      <c r="C25" s="7">
        <f t="shared" si="8"/>
        <v>-12</v>
      </c>
      <c r="D25" s="5">
        <f t="shared" si="9"/>
        <v>0</v>
      </c>
      <c r="E25" s="5">
        <f t="shared" si="3"/>
        <v>0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>
        <v>-12</v>
      </c>
      <c r="AQ25" s="5"/>
      <c r="AR25" s="5"/>
      <c r="AS25" s="5"/>
      <c r="AT25" s="5"/>
      <c r="AU25" s="5"/>
      <c r="AV25" s="5"/>
      <c r="AW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</row>
    <row r="26" spans="1:70" x14ac:dyDescent="0.25">
      <c r="A26" s="1" t="s">
        <v>98</v>
      </c>
      <c r="B26" s="8">
        <f t="shared" si="7"/>
        <v>-6</v>
      </c>
      <c r="C26" s="7">
        <f t="shared" si="8"/>
        <v>-84</v>
      </c>
      <c r="D26" s="5">
        <f t="shared" si="9"/>
        <v>58</v>
      </c>
      <c r="E26" s="5">
        <f t="shared" si="3"/>
        <v>20</v>
      </c>
      <c r="F26" s="5"/>
      <c r="G26" s="5"/>
      <c r="H26" s="5"/>
      <c r="I26" s="5"/>
      <c r="J26" s="5">
        <v>-12</v>
      </c>
      <c r="K26" s="5"/>
      <c r="L26" s="5"/>
      <c r="M26" s="5"/>
      <c r="N26" s="5">
        <v>-12</v>
      </c>
      <c r="O26" s="5"/>
      <c r="P26" s="5"/>
      <c r="Q26" s="5"/>
      <c r="R26" s="5">
        <v>-12</v>
      </c>
      <c r="S26" s="5"/>
      <c r="T26" s="5">
        <v>20</v>
      </c>
      <c r="U26" s="5"/>
      <c r="V26" s="5">
        <v>-12</v>
      </c>
      <c r="W26" s="5">
        <v>58</v>
      </c>
      <c r="X26" s="5"/>
      <c r="Y26" s="5"/>
      <c r="Z26" s="5">
        <v>-12</v>
      </c>
      <c r="AA26" s="5"/>
      <c r="AB26" s="5"/>
      <c r="AC26" s="5"/>
      <c r="AD26" s="5"/>
      <c r="AE26" s="5"/>
      <c r="AF26" s="5"/>
      <c r="AG26" s="5"/>
      <c r="AH26" s="5">
        <v>-12</v>
      </c>
      <c r="AI26" s="5"/>
      <c r="AJ26" s="5"/>
      <c r="AK26" s="5"/>
      <c r="AL26" s="5">
        <v>-12</v>
      </c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</row>
    <row r="27" spans="1:70" x14ac:dyDescent="0.25">
      <c r="A27" s="1" t="s">
        <v>32</v>
      </c>
      <c r="B27" s="8">
        <f t="shared" si="7"/>
        <v>-96</v>
      </c>
      <c r="C27" s="7">
        <f t="shared" si="8"/>
        <v>-96</v>
      </c>
      <c r="D27" s="5">
        <f t="shared" si="9"/>
        <v>0</v>
      </c>
      <c r="E27" s="5">
        <f t="shared" si="3"/>
        <v>0</v>
      </c>
      <c r="F27" s="5">
        <v>-12</v>
      </c>
      <c r="G27" s="5"/>
      <c r="H27" s="5"/>
      <c r="I27" s="5"/>
      <c r="J27" s="5">
        <v>-12</v>
      </c>
      <c r="K27" s="5"/>
      <c r="L27" s="5"/>
      <c r="M27" s="5"/>
      <c r="N27" s="5">
        <v>-12</v>
      </c>
      <c r="O27" s="5"/>
      <c r="P27" s="5"/>
      <c r="Q27" s="5"/>
      <c r="R27" s="5">
        <v>-12</v>
      </c>
      <c r="S27" s="5"/>
      <c r="T27" s="5"/>
      <c r="U27" s="5"/>
      <c r="V27" s="5">
        <v>-12</v>
      </c>
      <c r="W27" s="5"/>
      <c r="X27" s="5"/>
      <c r="Y27" s="5"/>
      <c r="Z27" s="5">
        <v>-12</v>
      </c>
      <c r="AA27" s="5"/>
      <c r="AB27" s="5"/>
      <c r="AC27" s="5"/>
      <c r="AD27" s="5">
        <v>-12</v>
      </c>
      <c r="AE27" s="5"/>
      <c r="AF27" s="5"/>
      <c r="AG27" s="5"/>
      <c r="AH27" s="5">
        <v>-12</v>
      </c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</row>
    <row r="28" spans="1:70" x14ac:dyDescent="0.25">
      <c r="A28" s="1" t="s">
        <v>63</v>
      </c>
      <c r="B28" s="8">
        <f t="shared" si="7"/>
        <v>0</v>
      </c>
      <c r="C28" s="7">
        <f t="shared" si="8"/>
        <v>0</v>
      </c>
      <c r="D28" s="5">
        <f t="shared" si="9"/>
        <v>0</v>
      </c>
      <c r="E28" s="5">
        <f t="shared" si="3"/>
        <v>0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</row>
    <row r="29" spans="1:70" x14ac:dyDescent="0.25">
      <c r="A29" s="1" t="s">
        <v>44</v>
      </c>
      <c r="B29" s="8">
        <f t="shared" si="7"/>
        <v>0</v>
      </c>
      <c r="C29" s="7">
        <f t="shared" si="8"/>
        <v>0</v>
      </c>
      <c r="D29" s="5">
        <f t="shared" si="9"/>
        <v>0</v>
      </c>
      <c r="E29" s="5">
        <f t="shared" si="3"/>
        <v>0</v>
      </c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</row>
    <row r="30" spans="1:70" x14ac:dyDescent="0.25">
      <c r="A30" s="1" t="s">
        <v>4</v>
      </c>
      <c r="B30" s="8">
        <f t="shared" si="7"/>
        <v>77</v>
      </c>
      <c r="C30" s="7">
        <f t="shared" si="8"/>
        <v>-60</v>
      </c>
      <c r="D30" s="5">
        <f t="shared" si="9"/>
        <v>76</v>
      </c>
      <c r="E30" s="5">
        <f t="shared" si="3"/>
        <v>61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>
        <v>-12</v>
      </c>
      <c r="AA30" s="5"/>
      <c r="AB30" s="5"/>
      <c r="AC30" s="5"/>
      <c r="AD30" s="5">
        <v>-12</v>
      </c>
      <c r="AE30" s="5"/>
      <c r="AF30" s="5"/>
      <c r="AG30" s="5"/>
      <c r="AH30" s="5">
        <v>-12</v>
      </c>
      <c r="AI30" s="5">
        <v>44</v>
      </c>
      <c r="AJ30" s="5"/>
      <c r="AK30" s="5"/>
      <c r="AL30" s="5">
        <v>-12</v>
      </c>
      <c r="AM30" s="5">
        <v>32</v>
      </c>
      <c r="AN30" s="5">
        <v>21</v>
      </c>
      <c r="AO30" s="5"/>
      <c r="AP30" s="5">
        <v>-12</v>
      </c>
      <c r="AQ30" s="5"/>
      <c r="AR30" s="5">
        <v>20</v>
      </c>
      <c r="AS30" s="5">
        <v>20</v>
      </c>
      <c r="AT30" s="5"/>
      <c r="AU30" s="5"/>
      <c r="AV30" s="5"/>
      <c r="AW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</row>
    <row r="31" spans="1:70" x14ac:dyDescent="0.25">
      <c r="A31" s="1" t="s">
        <v>30</v>
      </c>
      <c r="B31" s="8">
        <f t="shared" si="7"/>
        <v>-96</v>
      </c>
      <c r="C31" s="7">
        <f t="shared" si="8"/>
        <v>-96</v>
      </c>
      <c r="D31" s="5">
        <f t="shared" si="9"/>
        <v>0</v>
      </c>
      <c r="E31" s="5">
        <f t="shared" si="3"/>
        <v>0</v>
      </c>
      <c r="F31" s="5">
        <v>-12</v>
      </c>
      <c r="G31" s="5"/>
      <c r="H31" s="5"/>
      <c r="I31" s="5"/>
      <c r="J31" s="5">
        <v>-12</v>
      </c>
      <c r="K31" s="5"/>
      <c r="L31" s="5"/>
      <c r="M31" s="5"/>
      <c r="N31" s="5"/>
      <c r="O31" s="5"/>
      <c r="P31" s="5"/>
      <c r="Q31" s="5"/>
      <c r="R31" s="5">
        <v>-12</v>
      </c>
      <c r="S31" s="5"/>
      <c r="T31" s="5"/>
      <c r="U31" s="5"/>
      <c r="V31" s="5"/>
      <c r="W31" s="5"/>
      <c r="X31" s="5"/>
      <c r="Y31" s="5"/>
      <c r="Z31" s="5">
        <v>-12</v>
      </c>
      <c r="AA31" s="5"/>
      <c r="AB31" s="5"/>
      <c r="AC31" s="5"/>
      <c r="AD31" s="5">
        <v>-12</v>
      </c>
      <c r="AE31" s="5"/>
      <c r="AF31" s="5"/>
      <c r="AG31" s="5"/>
      <c r="AH31" s="5">
        <v>-12</v>
      </c>
      <c r="AI31" s="5"/>
      <c r="AJ31" s="5"/>
      <c r="AK31" s="5"/>
      <c r="AL31" s="5">
        <v>-12</v>
      </c>
      <c r="AM31" s="5"/>
      <c r="AN31" s="5"/>
      <c r="AO31" s="5"/>
      <c r="AP31" s="5">
        <v>-12</v>
      </c>
      <c r="AQ31" s="5"/>
      <c r="AR31" s="5"/>
      <c r="AS31" s="5"/>
      <c r="AT31" s="5"/>
      <c r="AU31" s="5"/>
      <c r="AV31" s="5"/>
      <c r="AW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</row>
    <row r="32" spans="1:70" x14ac:dyDescent="0.25">
      <c r="A32" s="1" t="s">
        <v>76</v>
      </c>
      <c r="B32" s="8">
        <f t="shared" si="7"/>
        <v>0</v>
      </c>
      <c r="C32" s="7">
        <f t="shared" si="8"/>
        <v>0</v>
      </c>
      <c r="D32" s="5">
        <f t="shared" si="9"/>
        <v>0</v>
      </c>
      <c r="E32" s="5">
        <f t="shared" si="3"/>
        <v>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</row>
    <row r="33" spans="1:70" x14ac:dyDescent="0.25">
      <c r="A33" s="1" t="s">
        <v>89</v>
      </c>
      <c r="B33" s="8">
        <f t="shared" si="7"/>
        <v>0</v>
      </c>
      <c r="C33" s="7">
        <f t="shared" si="8"/>
        <v>0</v>
      </c>
      <c r="D33" s="5">
        <f t="shared" si="9"/>
        <v>0</v>
      </c>
      <c r="E33" s="5">
        <f t="shared" si="3"/>
        <v>0</v>
      </c>
      <c r="F33" s="5"/>
      <c r="G33" s="5"/>
      <c r="H33" s="5"/>
      <c r="I33" s="5"/>
      <c r="J33" s="5"/>
      <c r="K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</row>
    <row r="34" spans="1:70" x14ac:dyDescent="0.25">
      <c r="A34" s="1" t="s">
        <v>99</v>
      </c>
      <c r="B34" s="8">
        <f t="shared" si="7"/>
        <v>-75</v>
      </c>
      <c r="C34" s="7">
        <f t="shared" si="8"/>
        <v>-112</v>
      </c>
      <c r="D34" s="5">
        <f t="shared" si="9"/>
        <v>0</v>
      </c>
      <c r="E34" s="5">
        <f t="shared" si="3"/>
        <v>37</v>
      </c>
      <c r="F34" s="5">
        <v>-12</v>
      </c>
      <c r="G34" s="5"/>
      <c r="H34" s="5"/>
      <c r="I34" s="5"/>
      <c r="J34" s="5">
        <v>-12</v>
      </c>
      <c r="K34" s="5"/>
      <c r="L34" s="5"/>
      <c r="M34" s="5"/>
      <c r="N34" s="5">
        <v>-12</v>
      </c>
      <c r="O34" s="5"/>
      <c r="P34" s="5"/>
      <c r="Q34" s="5"/>
      <c r="R34" s="5">
        <v>-12</v>
      </c>
      <c r="S34" s="5"/>
      <c r="T34" s="5"/>
      <c r="U34" s="5"/>
      <c r="V34" s="5">
        <v>-12</v>
      </c>
      <c r="W34" s="5"/>
      <c r="X34" s="5"/>
      <c r="Y34" s="5"/>
      <c r="Z34" s="5">
        <v>-4</v>
      </c>
      <c r="AA34" s="5"/>
      <c r="AB34" s="5"/>
      <c r="AC34" s="5"/>
      <c r="AD34" s="5">
        <v>-12</v>
      </c>
      <c r="AE34" s="5"/>
      <c r="AF34" s="5"/>
      <c r="AG34" s="5"/>
      <c r="AH34" s="5">
        <v>-12</v>
      </c>
      <c r="AI34" s="5"/>
      <c r="AJ34" s="5">
        <v>15</v>
      </c>
      <c r="AK34" s="5"/>
      <c r="AL34" s="5">
        <v>-12</v>
      </c>
      <c r="AM34" s="5"/>
      <c r="AN34" s="5">
        <v>22</v>
      </c>
      <c r="AO34" s="5"/>
      <c r="AP34" s="5">
        <v>-12</v>
      </c>
      <c r="AQ34" s="5"/>
      <c r="AR34" s="5"/>
      <c r="AS34" s="5"/>
      <c r="AT34" s="5"/>
      <c r="AU34" s="5"/>
      <c r="AV34" s="5"/>
      <c r="AW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</row>
    <row r="35" spans="1:70" x14ac:dyDescent="0.25">
      <c r="A35" s="1" t="s">
        <v>33</v>
      </c>
      <c r="B35" s="8">
        <f t="shared" si="7"/>
        <v>14</v>
      </c>
      <c r="C35" s="7">
        <f t="shared" si="8"/>
        <v>-48</v>
      </c>
      <c r="D35" s="5">
        <f t="shared" si="9"/>
        <v>0</v>
      </c>
      <c r="E35" s="5">
        <f t="shared" si="3"/>
        <v>62</v>
      </c>
      <c r="F35" s="5"/>
      <c r="G35" s="5"/>
      <c r="H35" s="5"/>
      <c r="I35" s="5"/>
      <c r="J35" s="5">
        <v>-12</v>
      </c>
      <c r="K35" s="5"/>
      <c r="L35" s="5">
        <v>25</v>
      </c>
      <c r="M35" s="5"/>
      <c r="N35" s="5">
        <v>-12</v>
      </c>
      <c r="O35" s="5"/>
      <c r="P35" s="5"/>
      <c r="Q35" s="5"/>
      <c r="R35" s="5">
        <v>-12</v>
      </c>
      <c r="S35" s="5"/>
      <c r="T35" s="5">
        <v>17</v>
      </c>
      <c r="U35" s="5"/>
      <c r="V35" s="5">
        <v>-12</v>
      </c>
      <c r="W35" s="5"/>
      <c r="X35" s="5">
        <v>20</v>
      </c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</row>
    <row r="36" spans="1:70" x14ac:dyDescent="0.25">
      <c r="A36" s="1" t="s">
        <v>75</v>
      </c>
      <c r="B36" s="8">
        <f t="shared" si="7"/>
        <v>34</v>
      </c>
      <c r="C36" s="7">
        <f t="shared" si="8"/>
        <v>-60</v>
      </c>
      <c r="D36" s="5">
        <f t="shared" si="9"/>
        <v>94</v>
      </c>
      <c r="E36" s="5">
        <f t="shared" si="3"/>
        <v>0</v>
      </c>
      <c r="F36" s="5">
        <v>-12</v>
      </c>
      <c r="G36" s="5"/>
      <c r="H36" s="5"/>
      <c r="I36" s="5"/>
      <c r="J36" s="5">
        <v>-12</v>
      </c>
      <c r="K36" s="5"/>
      <c r="L36" s="5"/>
      <c r="M36" s="5"/>
      <c r="N36" s="11"/>
      <c r="O36" s="5"/>
      <c r="P36" s="5"/>
      <c r="Q36" s="5"/>
      <c r="R36" s="5">
        <v>-12</v>
      </c>
      <c r="S36" s="5">
        <v>94</v>
      </c>
      <c r="T36" s="5"/>
      <c r="U36" s="5"/>
      <c r="V36" s="5">
        <v>-12</v>
      </c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>
        <v>-12</v>
      </c>
      <c r="AQ36" s="5"/>
      <c r="AR36" s="5"/>
      <c r="AS36" s="5"/>
      <c r="AT36" s="5"/>
      <c r="AU36" s="5"/>
      <c r="AV36" s="5"/>
      <c r="AW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</row>
    <row r="37" spans="1:70" x14ac:dyDescent="0.25">
      <c r="A37" s="1" t="s">
        <v>60</v>
      </c>
      <c r="B37" s="8">
        <f t="shared" si="7"/>
        <v>0</v>
      </c>
      <c r="C37" s="7">
        <f t="shared" si="8"/>
        <v>0</v>
      </c>
      <c r="D37" s="5">
        <f t="shared" si="9"/>
        <v>0</v>
      </c>
      <c r="E37" s="5">
        <f t="shared" si="3"/>
        <v>0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</row>
    <row r="38" spans="1:70" x14ac:dyDescent="0.25">
      <c r="A38" s="1" t="s">
        <v>100</v>
      </c>
      <c r="B38" s="8">
        <f t="shared" si="7"/>
        <v>-72</v>
      </c>
      <c r="C38" s="7">
        <f t="shared" si="8"/>
        <v>-72</v>
      </c>
      <c r="D38" s="5">
        <f t="shared" si="9"/>
        <v>0</v>
      </c>
      <c r="E38" s="5">
        <f t="shared" si="3"/>
        <v>0</v>
      </c>
      <c r="F38" s="5">
        <v>-12</v>
      </c>
      <c r="G38" s="5"/>
      <c r="H38" s="5"/>
      <c r="I38" s="5"/>
      <c r="J38" s="5">
        <v>-12</v>
      </c>
      <c r="K38" s="5"/>
      <c r="L38" s="5"/>
      <c r="M38" s="5"/>
      <c r="N38" s="5"/>
      <c r="O38" s="5"/>
      <c r="P38" s="5"/>
      <c r="Q38" s="5"/>
      <c r="R38" s="5">
        <v>-12</v>
      </c>
      <c r="S38" s="5"/>
      <c r="T38" s="5"/>
      <c r="U38" s="5"/>
      <c r="V38" s="5">
        <v>-12</v>
      </c>
      <c r="W38" s="5"/>
      <c r="X38" s="5"/>
      <c r="Y38" s="5"/>
      <c r="Z38" s="5"/>
      <c r="AA38" s="5"/>
      <c r="AB38" s="5"/>
      <c r="AC38" s="5"/>
      <c r="AD38" s="5">
        <v>-12</v>
      </c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>
        <v>-12</v>
      </c>
      <c r="AQ38" s="5"/>
      <c r="AR38" s="5"/>
      <c r="AS38" s="5"/>
      <c r="AT38" s="5"/>
      <c r="AU38" s="5"/>
      <c r="AV38" s="5"/>
      <c r="AW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</row>
    <row r="39" spans="1:70" x14ac:dyDescent="0.25">
      <c r="A39" s="1" t="s">
        <v>65</v>
      </c>
      <c r="B39" s="8">
        <f t="shared" si="7"/>
        <v>18</v>
      </c>
      <c r="C39" s="7">
        <f t="shared" si="8"/>
        <v>0</v>
      </c>
      <c r="D39" s="5">
        <f t="shared" si="9"/>
        <v>0</v>
      </c>
      <c r="E39" s="5">
        <f t="shared" si="3"/>
        <v>18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>
        <v>18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</row>
    <row r="40" spans="1:70" x14ac:dyDescent="0.25">
      <c r="A40" s="1" t="s">
        <v>103</v>
      </c>
      <c r="B40" s="8">
        <f t="shared" si="7"/>
        <v>-36</v>
      </c>
      <c r="C40" s="7">
        <f t="shared" si="8"/>
        <v>-36</v>
      </c>
      <c r="D40" s="5">
        <f t="shared" si="9"/>
        <v>0</v>
      </c>
      <c r="E40" s="5">
        <f t="shared" si="3"/>
        <v>0</v>
      </c>
      <c r="F40" s="5">
        <v>-12</v>
      </c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>
        <v>-12</v>
      </c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>
        <v>-12</v>
      </c>
      <c r="AQ40" s="5"/>
      <c r="AR40" s="5"/>
      <c r="AS40" s="5"/>
      <c r="AT40" s="5"/>
      <c r="AU40" s="5"/>
      <c r="AV40" s="5"/>
      <c r="AW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</row>
    <row r="41" spans="1:70" x14ac:dyDescent="0.25">
      <c r="A41" s="1" t="s">
        <v>72</v>
      </c>
      <c r="B41" s="8">
        <f t="shared" si="7"/>
        <v>53.5</v>
      </c>
      <c r="C41" s="7">
        <f t="shared" si="8"/>
        <v>-120</v>
      </c>
      <c r="D41" s="5">
        <f t="shared" si="9"/>
        <v>0</v>
      </c>
      <c r="E41" s="5">
        <f t="shared" si="3"/>
        <v>173.5</v>
      </c>
      <c r="F41" s="5">
        <v>-12</v>
      </c>
      <c r="G41" s="5"/>
      <c r="H41" s="5"/>
      <c r="I41" s="5"/>
      <c r="J41" s="5">
        <v>-12</v>
      </c>
      <c r="K41" s="5"/>
      <c r="L41" s="5">
        <v>25</v>
      </c>
      <c r="M41" s="5"/>
      <c r="N41" s="5">
        <v>-12</v>
      </c>
      <c r="O41" s="5"/>
      <c r="P41" s="5"/>
      <c r="Q41" s="5"/>
      <c r="R41" s="5">
        <v>-12</v>
      </c>
      <c r="S41" s="5"/>
      <c r="T41" s="5"/>
      <c r="U41" s="5"/>
      <c r="V41" s="5">
        <v>-12</v>
      </c>
      <c r="W41" s="5"/>
      <c r="X41" s="5">
        <v>21</v>
      </c>
      <c r="Y41" s="5"/>
      <c r="Z41" s="5">
        <v>-12</v>
      </c>
      <c r="AA41" s="5"/>
      <c r="AB41" s="5">
        <v>48</v>
      </c>
      <c r="AC41" s="5"/>
      <c r="AD41" s="5">
        <v>-12</v>
      </c>
      <c r="AE41" s="5"/>
      <c r="AF41" s="5">
        <v>20</v>
      </c>
      <c r="AG41" s="5"/>
      <c r="AH41" s="5">
        <v>-12</v>
      </c>
      <c r="AI41" s="5"/>
      <c r="AJ41" s="5">
        <v>16.5</v>
      </c>
      <c r="AK41" s="5">
        <v>20</v>
      </c>
      <c r="AL41" s="5">
        <v>-12</v>
      </c>
      <c r="AM41" s="5"/>
      <c r="AN41" s="5"/>
      <c r="AO41" s="5"/>
      <c r="AP41" s="5">
        <v>-12</v>
      </c>
      <c r="AQ41" s="5"/>
      <c r="AR41" s="5">
        <v>23</v>
      </c>
      <c r="AS41" s="5"/>
      <c r="AT41" s="5"/>
      <c r="AU41" s="5"/>
      <c r="AV41" s="5"/>
      <c r="AW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</row>
    <row r="42" spans="1:70" x14ac:dyDescent="0.25">
      <c r="A42" s="1" t="s">
        <v>36</v>
      </c>
      <c r="B42" s="8">
        <f t="shared" si="7"/>
        <v>21</v>
      </c>
      <c r="C42" s="7">
        <f t="shared" si="8"/>
        <v>-60</v>
      </c>
      <c r="D42" s="5">
        <f t="shared" si="9"/>
        <v>0</v>
      </c>
      <c r="E42" s="5">
        <f t="shared" si="3"/>
        <v>81</v>
      </c>
      <c r="F42" s="5">
        <v>-12</v>
      </c>
      <c r="G42" s="5"/>
      <c r="H42" s="5">
        <v>19</v>
      </c>
      <c r="I42" s="5">
        <v>20</v>
      </c>
      <c r="J42" s="5">
        <v>-12</v>
      </c>
      <c r="K42" s="5"/>
      <c r="L42" s="5"/>
      <c r="M42" s="5">
        <v>20</v>
      </c>
      <c r="N42" s="5">
        <v>-12</v>
      </c>
      <c r="O42" s="5"/>
      <c r="P42" s="5"/>
      <c r="Q42" s="5"/>
      <c r="R42" s="5"/>
      <c r="S42" s="5"/>
      <c r="T42" s="5"/>
      <c r="U42" s="5"/>
      <c r="V42" s="5">
        <v>-12</v>
      </c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>
        <v>-12</v>
      </c>
      <c r="AQ42" s="5"/>
      <c r="AR42" s="5">
        <v>22</v>
      </c>
      <c r="AS42" s="5"/>
      <c r="AT42" s="5"/>
      <c r="AU42" s="5"/>
      <c r="AV42" s="5"/>
      <c r="AW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</row>
    <row r="43" spans="1:70" x14ac:dyDescent="0.25">
      <c r="A43" s="1" t="s">
        <v>57</v>
      </c>
      <c r="B43" s="8">
        <f t="shared" si="7"/>
        <v>-22</v>
      </c>
      <c r="C43" s="7">
        <f t="shared" si="8"/>
        <v>-72</v>
      </c>
      <c r="D43" s="5">
        <f t="shared" si="9"/>
        <v>0</v>
      </c>
      <c r="E43" s="5">
        <f t="shared" si="3"/>
        <v>50</v>
      </c>
      <c r="F43" s="5">
        <v>-12</v>
      </c>
      <c r="G43" s="5"/>
      <c r="H43" s="5">
        <v>18</v>
      </c>
      <c r="I43" s="5"/>
      <c r="J43" s="5"/>
      <c r="K43" s="5"/>
      <c r="L43" s="5"/>
      <c r="M43" s="5"/>
      <c r="N43" s="5">
        <v>-12</v>
      </c>
      <c r="O43" s="5"/>
      <c r="P43" s="5">
        <v>12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>
        <v>-12</v>
      </c>
      <c r="AE43" s="5"/>
      <c r="AF43" s="5"/>
      <c r="AG43" s="5">
        <v>20</v>
      </c>
      <c r="AH43" s="5">
        <v>-12</v>
      </c>
      <c r="AI43" s="5"/>
      <c r="AJ43" s="5"/>
      <c r="AK43" s="5"/>
      <c r="AL43" s="5">
        <v>-12</v>
      </c>
      <c r="AM43" s="5"/>
      <c r="AN43" s="5"/>
      <c r="AO43" s="5"/>
      <c r="AP43" s="5">
        <v>-12</v>
      </c>
      <c r="AQ43" s="5"/>
      <c r="AR43" s="5"/>
      <c r="AS43" s="5"/>
      <c r="AT43" s="5"/>
      <c r="AU43" s="5"/>
      <c r="AV43" s="5"/>
      <c r="AW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</row>
    <row r="44" spans="1:70" x14ac:dyDescent="0.25">
      <c r="A44" s="1" t="s">
        <v>24</v>
      </c>
      <c r="B44" s="8">
        <f t="shared" si="7"/>
        <v>-22</v>
      </c>
      <c r="C44" s="7">
        <f t="shared" si="8"/>
        <v>-108</v>
      </c>
      <c r="D44" s="5">
        <f t="shared" si="9"/>
        <v>0</v>
      </c>
      <c r="E44" s="5">
        <f t="shared" si="3"/>
        <v>86</v>
      </c>
      <c r="F44" s="5">
        <v>-12</v>
      </c>
      <c r="G44" s="5"/>
      <c r="H44" s="5">
        <v>19</v>
      </c>
      <c r="I44" s="5">
        <v>20</v>
      </c>
      <c r="J44" s="5">
        <v>-12</v>
      </c>
      <c r="K44" s="5"/>
      <c r="L44" s="5"/>
      <c r="M44" s="5"/>
      <c r="N44" s="5">
        <v>-12</v>
      </c>
      <c r="O44" s="5"/>
      <c r="P44" s="5"/>
      <c r="Q44" s="5">
        <v>20</v>
      </c>
      <c r="R44" s="5">
        <v>-12</v>
      </c>
      <c r="S44" s="5"/>
      <c r="T44" s="5">
        <v>10</v>
      </c>
      <c r="U44" s="5"/>
      <c r="V44" s="5">
        <v>-12</v>
      </c>
      <c r="W44" s="5"/>
      <c r="X44" s="5">
        <v>17</v>
      </c>
      <c r="Y44" s="5"/>
      <c r="Z44" s="5">
        <v>-12</v>
      </c>
      <c r="AA44" s="5"/>
      <c r="AB44" s="5"/>
      <c r="AC44" s="5"/>
      <c r="AD44" s="5">
        <v>-12</v>
      </c>
      <c r="AE44" s="5"/>
      <c r="AF44" s="5"/>
      <c r="AG44" s="5"/>
      <c r="AH44" s="5">
        <v>-12</v>
      </c>
      <c r="AI44" s="5"/>
      <c r="AJ44" s="5"/>
      <c r="AK44" s="5"/>
      <c r="AL44" s="5"/>
      <c r="AM44" s="5"/>
      <c r="AN44" s="5"/>
      <c r="AO44" s="5"/>
      <c r="AP44" s="5">
        <v>-12</v>
      </c>
      <c r="AQ44" s="5"/>
      <c r="AR44" s="5"/>
      <c r="AS44" s="5"/>
      <c r="AT44" s="5"/>
      <c r="AU44" s="5"/>
      <c r="AV44" s="5"/>
      <c r="AW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</row>
    <row r="45" spans="1:70" x14ac:dyDescent="0.25">
      <c r="A45" s="1" t="s">
        <v>47</v>
      </c>
      <c r="B45" s="8">
        <f t="shared" si="7"/>
        <v>0</v>
      </c>
      <c r="C45" s="7">
        <f t="shared" si="8"/>
        <v>0</v>
      </c>
      <c r="D45" s="5">
        <f t="shared" si="9"/>
        <v>0</v>
      </c>
      <c r="E45" s="5">
        <f t="shared" si="3"/>
        <v>0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</row>
    <row r="46" spans="1:70" x14ac:dyDescent="0.25">
      <c r="A46" s="1" t="s">
        <v>34</v>
      </c>
      <c r="B46" s="8">
        <f t="shared" si="7"/>
        <v>-24</v>
      </c>
      <c r="C46" s="7">
        <f t="shared" si="8"/>
        <v>-24</v>
      </c>
      <c r="D46" s="5">
        <f t="shared" si="9"/>
        <v>0</v>
      </c>
      <c r="E46" s="5">
        <f t="shared" si="3"/>
        <v>0</v>
      </c>
      <c r="F46" s="5">
        <v>-12</v>
      </c>
      <c r="G46" s="5"/>
      <c r="H46" s="5"/>
      <c r="I46" s="5"/>
      <c r="J46" s="5"/>
      <c r="K46" s="5"/>
      <c r="M46" s="5"/>
      <c r="N46" s="5"/>
      <c r="O46" s="5"/>
      <c r="P46" s="5"/>
      <c r="Q46" s="5"/>
      <c r="R46" s="5"/>
      <c r="S46" s="5"/>
      <c r="T46" s="5"/>
      <c r="U46" s="5"/>
      <c r="V46" s="5">
        <v>-12</v>
      </c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</row>
    <row r="47" spans="1:70" x14ac:dyDescent="0.25">
      <c r="A47" s="1" t="s">
        <v>40</v>
      </c>
      <c r="B47" s="8">
        <f t="shared" si="7"/>
        <v>0</v>
      </c>
      <c r="C47" s="7">
        <f t="shared" si="8"/>
        <v>0</v>
      </c>
      <c r="D47" s="5">
        <f t="shared" si="9"/>
        <v>0</v>
      </c>
      <c r="E47" s="5">
        <f t="shared" si="3"/>
        <v>0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</row>
    <row r="48" spans="1:70" x14ac:dyDescent="0.25">
      <c r="A48" s="1" t="s">
        <v>78</v>
      </c>
      <c r="B48" s="8">
        <f t="shared" si="7"/>
        <v>169</v>
      </c>
      <c r="C48" s="7">
        <f t="shared" si="8"/>
        <v>-108</v>
      </c>
      <c r="D48" s="5">
        <f t="shared" si="9"/>
        <v>66</v>
      </c>
      <c r="E48" s="5">
        <f t="shared" si="3"/>
        <v>211</v>
      </c>
      <c r="F48" s="5">
        <v>-12</v>
      </c>
      <c r="G48" s="5">
        <v>66</v>
      </c>
      <c r="H48" s="5">
        <v>18</v>
      </c>
      <c r="I48" s="5"/>
      <c r="J48" s="5">
        <v>-12</v>
      </c>
      <c r="K48" s="5"/>
      <c r="L48" s="5">
        <v>23</v>
      </c>
      <c r="M48" s="5"/>
      <c r="N48" s="5"/>
      <c r="O48" s="5"/>
      <c r="P48" s="5"/>
      <c r="Q48" s="5"/>
      <c r="R48" s="5">
        <v>-12</v>
      </c>
      <c r="S48" s="5"/>
      <c r="T48" s="5"/>
      <c r="U48" s="5">
        <v>20</v>
      </c>
      <c r="V48" s="5">
        <v>-12</v>
      </c>
      <c r="W48" s="5"/>
      <c r="X48" s="5">
        <v>19</v>
      </c>
      <c r="Y48" s="5"/>
      <c r="Z48" s="5">
        <v>-12</v>
      </c>
      <c r="AA48" s="5"/>
      <c r="AB48" s="5">
        <v>48</v>
      </c>
      <c r="AC48" s="5"/>
      <c r="AD48" s="5">
        <v>-12</v>
      </c>
      <c r="AE48" s="5"/>
      <c r="AF48" s="5">
        <v>19</v>
      </c>
      <c r="AG48" s="5"/>
      <c r="AH48" s="5">
        <v>-12</v>
      </c>
      <c r="AI48" s="5"/>
      <c r="AJ48" s="5"/>
      <c r="AK48" s="5">
        <v>20</v>
      </c>
      <c r="AL48" s="5">
        <v>-12</v>
      </c>
      <c r="AM48" s="5"/>
      <c r="AN48" s="5">
        <v>21</v>
      </c>
      <c r="AO48" s="5"/>
      <c r="AP48" s="5">
        <v>-12</v>
      </c>
      <c r="AQ48" s="5"/>
      <c r="AR48" s="5">
        <v>23</v>
      </c>
      <c r="AS48" s="5"/>
      <c r="AT48" s="5"/>
      <c r="AU48" s="5"/>
      <c r="AV48" s="5"/>
      <c r="AW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</row>
    <row r="49" spans="1:70" x14ac:dyDescent="0.25">
      <c r="A49" s="1" t="s">
        <v>79</v>
      </c>
      <c r="B49" s="8">
        <f t="shared" si="7"/>
        <v>-18</v>
      </c>
      <c r="C49" s="7">
        <f t="shared" si="8"/>
        <v>-36</v>
      </c>
      <c r="D49" s="5">
        <f t="shared" si="9"/>
        <v>0</v>
      </c>
      <c r="E49" s="5">
        <f t="shared" si="3"/>
        <v>18</v>
      </c>
      <c r="F49" s="5">
        <v>-12</v>
      </c>
      <c r="G49" s="5"/>
      <c r="H49" s="5">
        <v>18</v>
      </c>
      <c r="I49" s="5"/>
      <c r="J49" s="5"/>
      <c r="K49" s="5"/>
      <c r="L49" s="5"/>
      <c r="M49" s="5"/>
      <c r="N49" s="5"/>
      <c r="O49" s="5"/>
      <c r="P49" s="5"/>
      <c r="Q49" s="5"/>
      <c r="R49" s="5">
        <v>-12</v>
      </c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>
        <v>-12</v>
      </c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</row>
    <row r="50" spans="1:70" x14ac:dyDescent="0.25">
      <c r="A50" s="1" t="s">
        <v>50</v>
      </c>
      <c r="B50" s="8">
        <f t="shared" si="7"/>
        <v>-3</v>
      </c>
      <c r="C50" s="7">
        <f t="shared" si="8"/>
        <v>-36</v>
      </c>
      <c r="D50" s="5">
        <f t="shared" si="9"/>
        <v>0</v>
      </c>
      <c r="E50" s="5">
        <f t="shared" si="3"/>
        <v>33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>
        <v>-12</v>
      </c>
      <c r="W50" s="5"/>
      <c r="X50" s="5">
        <v>18</v>
      </c>
      <c r="Y50" s="5"/>
      <c r="Z50" s="5">
        <v>-12</v>
      </c>
      <c r="AA50" s="5"/>
      <c r="AB50" s="5"/>
      <c r="AC50" s="5"/>
      <c r="AD50" s="5"/>
      <c r="AE50" s="5"/>
      <c r="AF50" s="5"/>
      <c r="AG50" s="5"/>
      <c r="AH50" s="5">
        <v>-12</v>
      </c>
      <c r="AI50" s="5"/>
      <c r="AJ50" s="5">
        <v>15</v>
      </c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</row>
    <row r="51" spans="1:70" x14ac:dyDescent="0.25">
      <c r="A51" s="1" t="s">
        <v>35</v>
      </c>
      <c r="B51" s="8">
        <f t="shared" si="7"/>
        <v>-32</v>
      </c>
      <c r="C51" s="7">
        <f t="shared" si="8"/>
        <v>-108</v>
      </c>
      <c r="D51" s="5">
        <f t="shared" si="9"/>
        <v>0</v>
      </c>
      <c r="E51" s="5">
        <f t="shared" si="3"/>
        <v>76</v>
      </c>
      <c r="F51" s="5">
        <v>-12</v>
      </c>
      <c r="G51" s="5"/>
      <c r="H51" s="5"/>
      <c r="I51" s="5"/>
      <c r="J51" s="5">
        <v>-12</v>
      </c>
      <c r="K51" s="5"/>
      <c r="L51" s="5"/>
      <c r="M51" s="5"/>
      <c r="N51" s="5">
        <v>-12</v>
      </c>
      <c r="O51" s="5"/>
      <c r="P51" s="5"/>
      <c r="Q51" s="5"/>
      <c r="R51" s="5">
        <v>-12</v>
      </c>
      <c r="S51" s="5"/>
      <c r="T51" s="5">
        <v>17</v>
      </c>
      <c r="U51" s="5"/>
      <c r="V51" s="5"/>
      <c r="W51" s="5"/>
      <c r="X51" s="5"/>
      <c r="Y51" s="5"/>
      <c r="Z51" s="5">
        <v>-12</v>
      </c>
      <c r="AA51" s="5"/>
      <c r="AB51" s="5"/>
      <c r="AC51" s="5"/>
      <c r="AD51" s="5">
        <v>-12</v>
      </c>
      <c r="AE51" s="5"/>
      <c r="AF51" s="5">
        <v>21</v>
      </c>
      <c r="AG51" s="5">
        <v>20</v>
      </c>
      <c r="AH51" s="5">
        <v>-12</v>
      </c>
      <c r="AI51" s="5"/>
      <c r="AJ51" s="5"/>
      <c r="AK51" s="5"/>
      <c r="AL51" s="5">
        <v>-12</v>
      </c>
      <c r="AM51" s="5"/>
      <c r="AN51" s="5"/>
      <c r="AO51" s="5"/>
      <c r="AP51" s="5">
        <v>-12</v>
      </c>
      <c r="AQ51" s="5"/>
      <c r="AR51" s="5">
        <v>18</v>
      </c>
      <c r="AS51" s="5"/>
      <c r="AT51" s="5"/>
      <c r="AU51" s="5"/>
      <c r="AV51" s="5"/>
      <c r="AW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</row>
    <row r="52" spans="1:70" x14ac:dyDescent="0.25">
      <c r="A52" s="1" t="s">
        <v>102</v>
      </c>
      <c r="B52" s="8">
        <f t="shared" si="7"/>
        <v>-36</v>
      </c>
      <c r="C52" s="7">
        <f t="shared" si="8"/>
        <v>-36</v>
      </c>
      <c r="D52" s="5">
        <f t="shared" si="9"/>
        <v>0</v>
      </c>
      <c r="E52" s="5">
        <f t="shared" si="3"/>
        <v>0</v>
      </c>
      <c r="F52" s="5">
        <v>-12</v>
      </c>
      <c r="G52" s="5"/>
      <c r="H52" s="5"/>
      <c r="I52" s="5"/>
      <c r="J52" s="5">
        <v>-12</v>
      </c>
      <c r="K52" s="5"/>
      <c r="L52" s="5"/>
      <c r="M52" s="5"/>
      <c r="N52" s="5">
        <v>-12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</row>
    <row r="53" spans="1:70" x14ac:dyDescent="0.25">
      <c r="A53" s="1" t="s">
        <v>59</v>
      </c>
      <c r="B53" s="8">
        <f t="shared" si="7"/>
        <v>-22</v>
      </c>
      <c r="C53" s="7">
        <f t="shared" si="8"/>
        <v>-72</v>
      </c>
      <c r="D53" s="5">
        <f t="shared" si="9"/>
        <v>0</v>
      </c>
      <c r="E53" s="5">
        <f t="shared" si="3"/>
        <v>50</v>
      </c>
      <c r="F53" s="5">
        <v>-12</v>
      </c>
      <c r="G53" s="5"/>
      <c r="H53" s="5"/>
      <c r="I53" s="5"/>
      <c r="J53" s="5">
        <v>-12</v>
      </c>
      <c r="K53" s="5"/>
      <c r="L53" s="5"/>
      <c r="M53" s="5"/>
      <c r="N53" s="5">
        <v>-12</v>
      </c>
      <c r="O53" s="5"/>
      <c r="P53" s="5">
        <v>12</v>
      </c>
      <c r="Q53" s="5">
        <v>20</v>
      </c>
      <c r="R53" s="5">
        <v>-12</v>
      </c>
      <c r="S53" s="5"/>
      <c r="T53" s="5"/>
      <c r="U53" s="5"/>
      <c r="V53" s="5">
        <v>-12</v>
      </c>
      <c r="W53" s="5"/>
      <c r="X53" s="5">
        <v>18</v>
      </c>
      <c r="Y53" s="5"/>
      <c r="Z53" s="5">
        <v>-12</v>
      </c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</row>
    <row r="54" spans="1:70" x14ac:dyDescent="0.25">
      <c r="A54" s="1" t="s">
        <v>31</v>
      </c>
      <c r="B54" s="8">
        <f t="shared" si="7"/>
        <v>0</v>
      </c>
      <c r="C54" s="7">
        <f t="shared" si="8"/>
        <v>0</v>
      </c>
      <c r="D54" s="5">
        <f t="shared" si="9"/>
        <v>0</v>
      </c>
      <c r="E54" s="5">
        <f t="shared" si="3"/>
        <v>0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</row>
    <row r="55" spans="1:70" x14ac:dyDescent="0.25">
      <c r="A55" s="1" t="s">
        <v>92</v>
      </c>
      <c r="B55" s="8">
        <f t="shared" si="7"/>
        <v>0</v>
      </c>
      <c r="C55" s="7">
        <f t="shared" si="8"/>
        <v>0</v>
      </c>
      <c r="D55" s="5">
        <f t="shared" si="9"/>
        <v>0</v>
      </c>
      <c r="E55" s="5">
        <f t="shared" si="3"/>
        <v>0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</row>
    <row r="56" spans="1:70" x14ac:dyDescent="0.25">
      <c r="A56" s="1" t="s">
        <v>41</v>
      </c>
      <c r="B56" s="8">
        <f t="shared" si="7"/>
        <v>-73</v>
      </c>
      <c r="C56" s="7">
        <f t="shared" si="8"/>
        <v>-96</v>
      </c>
      <c r="D56" s="5">
        <f t="shared" si="9"/>
        <v>0</v>
      </c>
      <c r="E56" s="5">
        <f t="shared" si="3"/>
        <v>23</v>
      </c>
      <c r="F56" s="5">
        <v>-12</v>
      </c>
      <c r="G56" s="5"/>
      <c r="H56" s="5"/>
      <c r="I56" s="5"/>
      <c r="J56" s="5">
        <v>-12</v>
      </c>
      <c r="K56" s="5"/>
      <c r="L56" s="5">
        <v>23</v>
      </c>
      <c r="M56" s="5"/>
      <c r="N56" s="5">
        <v>-12</v>
      </c>
      <c r="O56" s="5"/>
      <c r="P56" s="5"/>
      <c r="Q56" s="5"/>
      <c r="R56" s="5"/>
      <c r="S56" s="5"/>
      <c r="T56" s="5"/>
      <c r="U56" s="5"/>
      <c r="V56" s="5">
        <v>-12</v>
      </c>
      <c r="W56" s="5"/>
      <c r="X56" s="5"/>
      <c r="Y56" s="5"/>
      <c r="Z56" s="5"/>
      <c r="AA56" s="5"/>
      <c r="AB56" s="5"/>
      <c r="AC56" s="5"/>
      <c r="AD56" s="5">
        <v>-12</v>
      </c>
      <c r="AE56" s="5"/>
      <c r="AF56" s="5"/>
      <c r="AG56" s="5"/>
      <c r="AH56" s="5">
        <v>-12</v>
      </c>
      <c r="AI56" s="5"/>
      <c r="AJ56" s="5"/>
      <c r="AK56" s="5"/>
      <c r="AL56" s="5">
        <v>-12</v>
      </c>
      <c r="AM56" s="5"/>
      <c r="AN56" s="5"/>
      <c r="AO56" s="5"/>
      <c r="AP56" s="5">
        <v>-12</v>
      </c>
      <c r="AQ56" s="5"/>
      <c r="AR56" s="5"/>
      <c r="AS56" s="5"/>
      <c r="AT56" s="5"/>
      <c r="AU56" s="5"/>
      <c r="AV56" s="5"/>
      <c r="AW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</row>
    <row r="57" spans="1:70" x14ac:dyDescent="0.25">
      <c r="A57" s="1" t="s">
        <v>5</v>
      </c>
      <c r="B57" s="8">
        <f t="shared" si="7"/>
        <v>-59</v>
      </c>
      <c r="C57" s="7">
        <f t="shared" si="8"/>
        <v>-96</v>
      </c>
      <c r="D57" s="5">
        <f t="shared" si="9"/>
        <v>0</v>
      </c>
      <c r="E57" s="5">
        <f t="shared" si="3"/>
        <v>37</v>
      </c>
      <c r="F57" s="5">
        <v>-12</v>
      </c>
      <c r="G57" s="5"/>
      <c r="H57" s="5">
        <v>18</v>
      </c>
      <c r="I57" s="5"/>
      <c r="J57" s="5">
        <v>-12</v>
      </c>
      <c r="K57" s="5"/>
      <c r="L57" s="5"/>
      <c r="M57" s="5"/>
      <c r="N57" s="5">
        <v>-12</v>
      </c>
      <c r="O57" s="5"/>
      <c r="P57" s="5"/>
      <c r="Q57" s="5"/>
      <c r="R57" s="5">
        <v>-12</v>
      </c>
      <c r="S57" s="5"/>
      <c r="T57" s="5">
        <v>19</v>
      </c>
      <c r="U57" s="5"/>
      <c r="V57" s="5">
        <v>-12</v>
      </c>
      <c r="W57" s="5"/>
      <c r="X57" s="5"/>
      <c r="Y57" s="5"/>
      <c r="Z57" s="5">
        <v>-12</v>
      </c>
      <c r="AA57" s="5"/>
      <c r="AB57" s="5"/>
      <c r="AC57" s="5"/>
      <c r="AD57" s="5">
        <v>-12</v>
      </c>
      <c r="AE57" s="5"/>
      <c r="AF57" s="5"/>
      <c r="AG57" s="5"/>
      <c r="AH57" s="5">
        <v>-12</v>
      </c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</row>
    <row r="58" spans="1:70" x14ac:dyDescent="0.25">
      <c r="A58" s="1" t="s">
        <v>25</v>
      </c>
      <c r="B58" s="8">
        <f t="shared" si="7"/>
        <v>-24</v>
      </c>
      <c r="C58" s="7">
        <f t="shared" si="8"/>
        <v>-60</v>
      </c>
      <c r="D58" s="5">
        <f t="shared" si="9"/>
        <v>0</v>
      </c>
      <c r="E58" s="5">
        <f t="shared" si="3"/>
        <v>36</v>
      </c>
      <c r="F58" s="5"/>
      <c r="G58" s="5"/>
      <c r="H58" s="5"/>
      <c r="I58" s="5"/>
      <c r="J58" s="5">
        <v>-12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>
        <v>-12</v>
      </c>
      <c r="W58" s="5"/>
      <c r="X58" s="5">
        <v>17</v>
      </c>
      <c r="Y58" s="5"/>
      <c r="Z58" s="5"/>
      <c r="AA58" s="5"/>
      <c r="AB58" s="5"/>
      <c r="AC58" s="5"/>
      <c r="AD58" s="5">
        <v>-12</v>
      </c>
      <c r="AE58" s="5"/>
      <c r="AF58" s="5"/>
      <c r="AG58" s="5"/>
      <c r="AH58" s="5">
        <v>-12</v>
      </c>
      <c r="AI58" s="5"/>
      <c r="AJ58" s="5"/>
      <c r="AK58" s="5"/>
      <c r="AL58" s="5"/>
      <c r="AM58" s="5"/>
      <c r="AN58" s="5"/>
      <c r="AO58" s="5"/>
      <c r="AP58" s="5">
        <v>-12</v>
      </c>
      <c r="AQ58" s="5"/>
      <c r="AR58" s="5">
        <v>19</v>
      </c>
      <c r="AS58" s="5"/>
      <c r="AT58" s="5"/>
      <c r="AU58" s="5"/>
      <c r="AV58" s="5"/>
      <c r="AW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</row>
    <row r="59" spans="1:70" x14ac:dyDescent="0.25">
      <c r="A59" s="1" t="s">
        <v>77</v>
      </c>
      <c r="B59" s="8">
        <f t="shared" si="7"/>
        <v>84.5</v>
      </c>
      <c r="C59" s="7">
        <f t="shared" si="8"/>
        <v>-108</v>
      </c>
      <c r="D59" s="5">
        <f t="shared" si="9"/>
        <v>0</v>
      </c>
      <c r="E59" s="5">
        <f t="shared" si="3"/>
        <v>192.5</v>
      </c>
      <c r="F59" s="5">
        <v>-12</v>
      </c>
      <c r="G59" s="5"/>
      <c r="H59" s="5"/>
      <c r="I59" s="5"/>
      <c r="J59" s="5">
        <v>-12</v>
      </c>
      <c r="K59" s="5"/>
      <c r="L59" s="5">
        <v>25</v>
      </c>
      <c r="M59" s="5"/>
      <c r="N59" s="5"/>
      <c r="O59" s="5"/>
      <c r="P59" s="5"/>
      <c r="Q59" s="5"/>
      <c r="R59" s="5">
        <v>-12</v>
      </c>
      <c r="S59" s="5"/>
      <c r="T59" s="5"/>
      <c r="U59" s="5"/>
      <c r="V59" s="5">
        <v>-12</v>
      </c>
      <c r="W59" s="5"/>
      <c r="X59" s="5">
        <v>21</v>
      </c>
      <c r="Y59" s="5">
        <v>20</v>
      </c>
      <c r="Z59" s="5">
        <v>-12</v>
      </c>
      <c r="AA59" s="5"/>
      <c r="AB59" s="5">
        <v>48</v>
      </c>
      <c r="AC59" s="5"/>
      <c r="AD59" s="5">
        <v>-12</v>
      </c>
      <c r="AE59" s="5"/>
      <c r="AF59" s="5">
        <v>20</v>
      </c>
      <c r="AG59" s="5"/>
      <c r="AH59" s="5">
        <v>-12</v>
      </c>
      <c r="AI59" s="5"/>
      <c r="AJ59" s="5">
        <v>16.5</v>
      </c>
      <c r="AK59" s="5"/>
      <c r="AL59" s="5">
        <v>-12</v>
      </c>
      <c r="AM59" s="5"/>
      <c r="AN59" s="5">
        <v>22</v>
      </c>
      <c r="AO59" s="5"/>
      <c r="AP59" s="5">
        <v>-12</v>
      </c>
      <c r="AQ59" s="5"/>
      <c r="AR59" s="5">
        <v>20</v>
      </c>
      <c r="AS59" s="5"/>
      <c r="AT59" s="5"/>
      <c r="AU59" s="5"/>
      <c r="AV59" s="5"/>
      <c r="AW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</row>
    <row r="60" spans="1:70" x14ac:dyDescent="0.25">
      <c r="A60" s="1" t="s">
        <v>73</v>
      </c>
      <c r="B60" s="8">
        <f t="shared" si="7"/>
        <v>-31.5</v>
      </c>
      <c r="C60" s="7">
        <f t="shared" si="8"/>
        <v>-48</v>
      </c>
      <c r="D60" s="5">
        <f t="shared" si="9"/>
        <v>0</v>
      </c>
      <c r="E60" s="5">
        <f t="shared" si="3"/>
        <v>16.5</v>
      </c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>
        <v>-12</v>
      </c>
      <c r="W60" s="5"/>
      <c r="X60" s="5"/>
      <c r="Y60" s="5"/>
      <c r="Z60" s="5">
        <v>-12</v>
      </c>
      <c r="AA60" s="5"/>
      <c r="AB60" s="5"/>
      <c r="AC60" s="5"/>
      <c r="AD60" s="5"/>
      <c r="AE60" s="5"/>
      <c r="AF60" s="5"/>
      <c r="AG60" s="5"/>
      <c r="AH60" s="5">
        <v>-12</v>
      </c>
      <c r="AI60" s="5"/>
      <c r="AJ60" s="5">
        <v>16.5</v>
      </c>
      <c r="AK60" s="5"/>
      <c r="AL60" s="5">
        <v>-12</v>
      </c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</row>
    <row r="61" spans="1:70" x14ac:dyDescent="0.25">
      <c r="A61" s="1" t="s">
        <v>6</v>
      </c>
      <c r="B61" s="8">
        <f t="shared" si="7"/>
        <v>0</v>
      </c>
      <c r="C61" s="7">
        <f t="shared" si="8"/>
        <v>0</v>
      </c>
      <c r="D61" s="5">
        <f t="shared" si="9"/>
        <v>0</v>
      </c>
      <c r="E61" s="5">
        <f t="shared" si="3"/>
        <v>0</v>
      </c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</row>
    <row r="62" spans="1:70" x14ac:dyDescent="0.25">
      <c r="A62" s="1" t="s">
        <v>37</v>
      </c>
      <c r="B62" s="8">
        <f t="shared" si="7"/>
        <v>0</v>
      </c>
      <c r="C62" s="7">
        <f t="shared" si="8"/>
        <v>0</v>
      </c>
      <c r="D62" s="5">
        <f t="shared" si="9"/>
        <v>0</v>
      </c>
      <c r="E62" s="5">
        <f t="shared" si="3"/>
        <v>0</v>
      </c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</row>
    <row r="63" spans="1:70" x14ac:dyDescent="0.25">
      <c r="A63" s="1" t="s">
        <v>54</v>
      </c>
      <c r="B63" s="8">
        <f t="shared" si="7"/>
        <v>0</v>
      </c>
      <c r="C63" s="7">
        <f t="shared" si="8"/>
        <v>0</v>
      </c>
      <c r="D63" s="5">
        <f t="shared" si="9"/>
        <v>0</v>
      </c>
      <c r="E63" s="5">
        <f t="shared" si="3"/>
        <v>0</v>
      </c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</row>
    <row r="64" spans="1:70" x14ac:dyDescent="0.25">
      <c r="A64" s="1" t="s">
        <v>7</v>
      </c>
      <c r="B64" s="8">
        <f t="shared" si="7"/>
        <v>0</v>
      </c>
      <c r="C64" s="7">
        <f t="shared" si="8"/>
        <v>0</v>
      </c>
      <c r="D64" s="5">
        <f t="shared" si="9"/>
        <v>0</v>
      </c>
      <c r="E64" s="5">
        <f t="shared" si="3"/>
        <v>0</v>
      </c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</row>
    <row r="65" spans="1:70" x14ac:dyDescent="0.25">
      <c r="A65" s="1" t="s">
        <v>87</v>
      </c>
      <c r="B65" s="8">
        <f t="shared" si="7"/>
        <v>0</v>
      </c>
      <c r="C65" s="7">
        <f t="shared" si="8"/>
        <v>0</v>
      </c>
      <c r="D65" s="5">
        <f t="shared" si="9"/>
        <v>0</v>
      </c>
      <c r="E65" s="5">
        <f t="shared" si="3"/>
        <v>0</v>
      </c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</row>
    <row r="66" spans="1:70" x14ac:dyDescent="0.25">
      <c r="A66" s="1" t="s">
        <v>62</v>
      </c>
      <c r="B66" s="8">
        <f t="shared" si="7"/>
        <v>-24</v>
      </c>
      <c r="C66" s="7">
        <f t="shared" si="8"/>
        <v>-24</v>
      </c>
      <c r="D66" s="5">
        <f t="shared" si="9"/>
        <v>0</v>
      </c>
      <c r="E66" s="5">
        <f t="shared" si="3"/>
        <v>0</v>
      </c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>
        <v>-12</v>
      </c>
      <c r="AM66" s="5"/>
      <c r="AN66" s="5"/>
      <c r="AO66" s="5"/>
      <c r="AP66" s="5">
        <v>-12</v>
      </c>
      <c r="AQ66" s="5"/>
      <c r="AR66" s="5"/>
      <c r="AS66" s="5"/>
      <c r="AT66" s="5"/>
      <c r="AU66" s="5"/>
      <c r="AV66" s="5"/>
      <c r="AW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</row>
    <row r="67" spans="1:70" x14ac:dyDescent="0.25">
      <c r="A67" s="14" t="s">
        <v>91</v>
      </c>
      <c r="B67" s="8">
        <f t="shared" si="7"/>
        <v>0</v>
      </c>
      <c r="C67" s="7">
        <f t="shared" si="8"/>
        <v>0</v>
      </c>
      <c r="D67" s="5">
        <f t="shared" si="9"/>
        <v>0</v>
      </c>
      <c r="E67" s="5">
        <f t="shared" si="3"/>
        <v>0</v>
      </c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</row>
    <row r="68" spans="1:70" x14ac:dyDescent="0.25">
      <c r="A68" s="1" t="s">
        <v>83</v>
      </c>
      <c r="B68" s="8">
        <f t="shared" si="7"/>
        <v>-12</v>
      </c>
      <c r="C68" s="7">
        <f t="shared" si="8"/>
        <v>-12</v>
      </c>
      <c r="D68" s="5">
        <f t="shared" si="9"/>
        <v>0</v>
      </c>
      <c r="E68" s="5">
        <f t="shared" ref="E68:E84" si="10">SUM(H68,I68,L68,M68,Q68,U68,Y68,P68,T68,X68,BF68:BI68,BO68:BR68,AB68:AC68,AF68:AG68,AJ68:AK68,AN68:AO68,AR68:AS68,)</f>
        <v>0</v>
      </c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>
        <v>-12</v>
      </c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</row>
    <row r="69" spans="1:70" x14ac:dyDescent="0.25">
      <c r="A69" s="1" t="s">
        <v>38</v>
      </c>
      <c r="B69" s="8">
        <f t="shared" si="7"/>
        <v>15</v>
      </c>
      <c r="C69" s="7">
        <f t="shared" si="8"/>
        <v>-24</v>
      </c>
      <c r="D69" s="5">
        <f t="shared" si="9"/>
        <v>0</v>
      </c>
      <c r="E69" s="5">
        <f t="shared" si="10"/>
        <v>39</v>
      </c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>
        <v>-12</v>
      </c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>
        <v>20</v>
      </c>
      <c r="AO69" s="5"/>
      <c r="AP69" s="5">
        <v>-12</v>
      </c>
      <c r="AQ69" s="5"/>
      <c r="AR69" s="5">
        <v>19</v>
      </c>
      <c r="AS69" s="5"/>
      <c r="AT69" s="5"/>
      <c r="AU69" s="5"/>
      <c r="AV69" s="5"/>
      <c r="AW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</row>
    <row r="70" spans="1:70" x14ac:dyDescent="0.25">
      <c r="A70" s="1" t="s">
        <v>8</v>
      </c>
      <c r="B70" s="8">
        <f t="shared" ref="B70:B84" si="11">SUM(C70:E70)</f>
        <v>-18</v>
      </c>
      <c r="C70" s="7">
        <f t="shared" ref="C70:C84" si="12">SUM(F70,J70,N70,R70,V70,Z70,AD70,AH70,AL70,AP70,)</f>
        <v>-60</v>
      </c>
      <c r="D70" s="5">
        <f t="shared" ref="D70:D84" si="13">SUM(G70,K70,O70,S70,W70,BG70,AA70,AE70,AI70,AM70,AQ70,AU70,)</f>
        <v>0</v>
      </c>
      <c r="E70" s="5">
        <f t="shared" si="10"/>
        <v>42</v>
      </c>
      <c r="F70" s="5">
        <v>-12</v>
      </c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>
        <v>-12</v>
      </c>
      <c r="S70" s="5"/>
      <c r="T70" s="5"/>
      <c r="U70" s="5"/>
      <c r="V70" s="5">
        <v>-12</v>
      </c>
      <c r="W70" s="5"/>
      <c r="X70" s="5">
        <v>20</v>
      </c>
      <c r="Y70" s="5"/>
      <c r="Z70" s="5">
        <v>-12</v>
      </c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>
        <v>-12</v>
      </c>
      <c r="AQ70" s="5"/>
      <c r="AR70" s="5">
        <v>22</v>
      </c>
      <c r="AS70" s="5"/>
      <c r="AT70" s="5"/>
      <c r="AU70" s="5"/>
      <c r="AV70" s="5"/>
      <c r="AW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</row>
    <row r="71" spans="1:70" x14ac:dyDescent="0.25">
      <c r="A71" s="1" t="s">
        <v>58</v>
      </c>
      <c r="B71" s="8">
        <f t="shared" si="11"/>
        <v>-79</v>
      </c>
      <c r="C71" s="7">
        <f t="shared" si="12"/>
        <v>-96</v>
      </c>
      <c r="D71" s="5">
        <f t="shared" si="13"/>
        <v>0</v>
      </c>
      <c r="E71" s="5">
        <f t="shared" si="10"/>
        <v>17</v>
      </c>
      <c r="F71" s="5">
        <v>-12</v>
      </c>
      <c r="G71" s="5"/>
      <c r="H71" s="5">
        <v>17</v>
      </c>
      <c r="I71" s="5"/>
      <c r="J71" s="5">
        <v>-12</v>
      </c>
      <c r="K71" s="5"/>
      <c r="L71" s="5"/>
      <c r="M71" s="5"/>
      <c r="N71" s="5">
        <v>-12</v>
      </c>
      <c r="O71" s="5"/>
      <c r="P71" s="5"/>
      <c r="Q71" s="5"/>
      <c r="R71" s="5"/>
      <c r="S71" s="5"/>
      <c r="T71" s="5"/>
      <c r="U71" s="5"/>
      <c r="V71" s="5">
        <v>-12</v>
      </c>
      <c r="W71" s="5"/>
      <c r="X71" s="5"/>
      <c r="Y71" s="5"/>
      <c r="Z71" s="5">
        <v>-12</v>
      </c>
      <c r="AA71" s="5"/>
      <c r="AB71" s="5"/>
      <c r="AC71" s="5"/>
      <c r="AD71" s="5"/>
      <c r="AE71" s="5"/>
      <c r="AF71" s="5"/>
      <c r="AG71" s="5"/>
      <c r="AH71" s="5">
        <v>-12</v>
      </c>
      <c r="AI71" s="5"/>
      <c r="AJ71" s="5"/>
      <c r="AK71" s="5"/>
      <c r="AL71" s="5">
        <v>-12</v>
      </c>
      <c r="AM71" s="5"/>
      <c r="AN71" s="5"/>
      <c r="AO71" s="5"/>
      <c r="AP71" s="5">
        <v>-12</v>
      </c>
      <c r="AQ71" s="5"/>
      <c r="AR71" s="5"/>
      <c r="AS71" s="5"/>
      <c r="AT71" s="5"/>
      <c r="AU71" s="5"/>
      <c r="AV71" s="5"/>
      <c r="AW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</row>
    <row r="72" spans="1:70" x14ac:dyDescent="0.25">
      <c r="A72" s="1" t="s">
        <v>9</v>
      </c>
      <c r="B72" s="8">
        <f t="shared" si="11"/>
        <v>-23</v>
      </c>
      <c r="C72" s="7">
        <f t="shared" si="12"/>
        <v>-60</v>
      </c>
      <c r="D72" s="5">
        <f t="shared" si="13"/>
        <v>0</v>
      </c>
      <c r="E72" s="5">
        <f t="shared" si="10"/>
        <v>37</v>
      </c>
      <c r="F72" s="5">
        <v>-12</v>
      </c>
      <c r="G72" s="5"/>
      <c r="H72" s="5">
        <v>17</v>
      </c>
      <c r="I72" s="5"/>
      <c r="J72" s="5">
        <v>-12</v>
      </c>
      <c r="K72" s="5"/>
      <c r="L72" s="5"/>
      <c r="M72" s="5"/>
      <c r="N72" s="5"/>
      <c r="O72" s="5"/>
      <c r="P72" s="5"/>
      <c r="Q72" s="5"/>
      <c r="R72" s="5">
        <v>-12</v>
      </c>
      <c r="S72" s="5"/>
      <c r="T72" s="5">
        <v>20</v>
      </c>
      <c r="U72" s="5"/>
      <c r="V72" s="5">
        <v>-12</v>
      </c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>
        <v>-12</v>
      </c>
      <c r="AQ72" s="5"/>
      <c r="AR72" s="5"/>
      <c r="AS72" s="5"/>
      <c r="AT72" s="5"/>
      <c r="AU72" s="5"/>
      <c r="AV72" s="5"/>
      <c r="AW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</row>
    <row r="73" spans="1:70" x14ac:dyDescent="0.25">
      <c r="A73" s="1" t="s">
        <v>39</v>
      </c>
      <c r="B73" s="8">
        <f t="shared" si="11"/>
        <v>0</v>
      </c>
      <c r="C73" s="7">
        <f t="shared" si="12"/>
        <v>0</v>
      </c>
      <c r="D73" s="5">
        <f t="shared" si="13"/>
        <v>0</v>
      </c>
      <c r="E73" s="5">
        <f t="shared" si="10"/>
        <v>0</v>
      </c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</row>
    <row r="74" spans="1:70" x14ac:dyDescent="0.25">
      <c r="A74" s="1" t="s">
        <v>21</v>
      </c>
      <c r="B74" s="8">
        <f t="shared" si="11"/>
        <v>76</v>
      </c>
      <c r="C74" s="7">
        <f t="shared" si="12"/>
        <v>-84</v>
      </c>
      <c r="D74" s="5">
        <f t="shared" si="13"/>
        <v>49</v>
      </c>
      <c r="E74" s="5">
        <f t="shared" si="10"/>
        <v>111</v>
      </c>
      <c r="F74" s="5">
        <v>-12</v>
      </c>
      <c r="G74" s="5"/>
      <c r="H74" s="5">
        <v>17</v>
      </c>
      <c r="I74" s="5"/>
      <c r="J74" s="5">
        <v>-12</v>
      </c>
      <c r="K74" s="5">
        <v>18</v>
      </c>
      <c r="L74" s="5">
        <v>23</v>
      </c>
      <c r="M74" s="5"/>
      <c r="N74" s="5"/>
      <c r="O74" s="5"/>
      <c r="P74" s="5"/>
      <c r="Q74" s="5"/>
      <c r="R74" s="5">
        <v>-12</v>
      </c>
      <c r="S74" s="5"/>
      <c r="T74" s="5">
        <v>18</v>
      </c>
      <c r="U74" s="5">
        <v>20</v>
      </c>
      <c r="V74" s="5">
        <v>-12</v>
      </c>
      <c r="W74" s="5"/>
      <c r="X74" s="5"/>
      <c r="Y74" s="5"/>
      <c r="Z74" s="5">
        <v>-12</v>
      </c>
      <c r="AA74" s="5"/>
      <c r="AB74" s="5"/>
      <c r="AC74" s="5"/>
      <c r="AD74" s="5"/>
      <c r="AE74" s="5"/>
      <c r="AF74" s="5"/>
      <c r="AG74" s="5"/>
      <c r="AH74" s="5">
        <v>-12</v>
      </c>
      <c r="AI74" s="5"/>
      <c r="AJ74" s="5">
        <v>15</v>
      </c>
      <c r="AK74" s="5"/>
      <c r="AL74" s="5"/>
      <c r="AM74" s="5"/>
      <c r="AN74" s="5"/>
      <c r="AO74" s="5"/>
      <c r="AP74" s="5">
        <v>-12</v>
      </c>
      <c r="AQ74" s="5">
        <v>31</v>
      </c>
      <c r="AR74" s="5">
        <v>18</v>
      </c>
      <c r="AS74" s="5"/>
      <c r="AT74" s="5"/>
      <c r="AU74" s="5"/>
      <c r="AV74" s="5"/>
      <c r="AW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</row>
    <row r="75" spans="1:70" x14ac:dyDescent="0.25">
      <c r="A75" s="1" t="s">
        <v>10</v>
      </c>
      <c r="B75" s="8">
        <f t="shared" si="11"/>
        <v>-24</v>
      </c>
      <c r="C75" s="7">
        <f t="shared" si="12"/>
        <v>-24</v>
      </c>
      <c r="D75" s="5">
        <f t="shared" si="13"/>
        <v>0</v>
      </c>
      <c r="E75" s="5">
        <f t="shared" si="10"/>
        <v>0</v>
      </c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>
        <v>-12</v>
      </c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>
        <v>-12</v>
      </c>
      <c r="AQ75" s="5"/>
      <c r="AR75" s="5"/>
      <c r="AS75" s="5"/>
      <c r="AT75" s="5"/>
      <c r="AU75" s="5"/>
      <c r="AV75" s="5"/>
      <c r="AW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</row>
    <row r="76" spans="1:70" x14ac:dyDescent="0.25">
      <c r="A76" s="1" t="s">
        <v>11</v>
      </c>
      <c r="B76" s="8">
        <f t="shared" si="11"/>
        <v>-18</v>
      </c>
      <c r="C76" s="7">
        <f t="shared" si="12"/>
        <v>-60</v>
      </c>
      <c r="D76" s="5">
        <f t="shared" si="13"/>
        <v>0</v>
      </c>
      <c r="E76" s="5">
        <f t="shared" si="10"/>
        <v>42</v>
      </c>
      <c r="F76" s="5">
        <v>-12</v>
      </c>
      <c r="G76" s="5"/>
      <c r="H76" s="5">
        <v>19</v>
      </c>
      <c r="I76" s="5"/>
      <c r="J76" s="5">
        <v>-12</v>
      </c>
      <c r="K76" s="5"/>
      <c r="L76" s="5">
        <v>23</v>
      </c>
      <c r="M76" s="5"/>
      <c r="N76" s="5">
        <v>-12</v>
      </c>
      <c r="O76" s="5"/>
      <c r="P76" s="5"/>
      <c r="Q76" s="5"/>
      <c r="R76" s="5">
        <v>-12</v>
      </c>
      <c r="S76" s="5"/>
      <c r="T76" s="5"/>
      <c r="U76" s="5"/>
      <c r="V76" s="5">
        <v>-12</v>
      </c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</row>
    <row r="77" spans="1:70" x14ac:dyDescent="0.25">
      <c r="A77" s="1" t="s">
        <v>82</v>
      </c>
      <c r="B77" s="8">
        <f t="shared" si="11"/>
        <v>0</v>
      </c>
      <c r="C77" s="7">
        <f t="shared" si="12"/>
        <v>0</v>
      </c>
      <c r="D77" s="5">
        <f t="shared" si="13"/>
        <v>0</v>
      </c>
      <c r="E77" s="5">
        <f t="shared" si="10"/>
        <v>0</v>
      </c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</row>
    <row r="78" spans="1:70" x14ac:dyDescent="0.25">
      <c r="A78" s="1" t="s">
        <v>70</v>
      </c>
      <c r="B78" s="8">
        <f t="shared" si="11"/>
        <v>0</v>
      </c>
      <c r="C78" s="7">
        <f t="shared" si="12"/>
        <v>0</v>
      </c>
      <c r="D78" s="5">
        <f t="shared" si="13"/>
        <v>0</v>
      </c>
      <c r="E78" s="5">
        <f t="shared" si="10"/>
        <v>0</v>
      </c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</row>
    <row r="79" spans="1:70" x14ac:dyDescent="0.25">
      <c r="A79" s="1" t="s">
        <v>86</v>
      </c>
      <c r="B79" s="8">
        <f t="shared" si="11"/>
        <v>-84</v>
      </c>
      <c r="C79" s="7">
        <f t="shared" si="12"/>
        <v>-84</v>
      </c>
      <c r="D79" s="5">
        <f t="shared" si="13"/>
        <v>0</v>
      </c>
      <c r="E79" s="5">
        <f t="shared" si="10"/>
        <v>0</v>
      </c>
      <c r="F79" s="5">
        <v>-12</v>
      </c>
      <c r="G79" s="5"/>
      <c r="H79" s="5"/>
      <c r="I79" s="5"/>
      <c r="J79" s="5"/>
      <c r="K79" s="5"/>
      <c r="L79" s="5"/>
      <c r="M79" s="5"/>
      <c r="N79" s="5">
        <v>-12</v>
      </c>
      <c r="O79" s="5"/>
      <c r="P79" s="5"/>
      <c r="Q79" s="5"/>
      <c r="R79" s="5">
        <v>-12</v>
      </c>
      <c r="S79" s="5"/>
      <c r="T79" s="5"/>
      <c r="U79" s="5"/>
      <c r="V79" s="5">
        <v>-12</v>
      </c>
      <c r="W79" s="5"/>
      <c r="X79" s="5"/>
      <c r="Y79" s="5"/>
      <c r="Z79" s="5">
        <v>-12</v>
      </c>
      <c r="AA79" s="5"/>
      <c r="AB79" s="5"/>
      <c r="AC79" s="5"/>
      <c r="AD79" s="5">
        <v>-12</v>
      </c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>
        <v>-12</v>
      </c>
      <c r="AQ79" s="5"/>
      <c r="AR79" s="5"/>
      <c r="AS79" s="5"/>
      <c r="AT79" s="5"/>
      <c r="AU79" s="5"/>
      <c r="AV79" s="5"/>
      <c r="AW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</row>
    <row r="80" spans="1:70" x14ac:dyDescent="0.25">
      <c r="A80" s="1" t="s">
        <v>42</v>
      </c>
      <c r="B80" s="8">
        <f t="shared" si="11"/>
        <v>0</v>
      </c>
      <c r="C80" s="7">
        <f t="shared" si="12"/>
        <v>0</v>
      </c>
      <c r="D80" s="5">
        <f t="shared" si="13"/>
        <v>0</v>
      </c>
      <c r="E80" s="5">
        <f t="shared" si="10"/>
        <v>0</v>
      </c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</row>
    <row r="81" spans="1:70" x14ac:dyDescent="0.25">
      <c r="A81" s="1" t="s">
        <v>26</v>
      </c>
      <c r="B81" s="8">
        <f t="shared" si="11"/>
        <v>-72</v>
      </c>
      <c r="C81" s="7">
        <f t="shared" si="12"/>
        <v>-84</v>
      </c>
      <c r="D81" s="5">
        <f t="shared" si="13"/>
        <v>0</v>
      </c>
      <c r="E81" s="5">
        <f t="shared" si="10"/>
        <v>12</v>
      </c>
      <c r="F81" s="5">
        <v>-12</v>
      </c>
      <c r="G81" s="5"/>
      <c r="H81" s="5"/>
      <c r="I81" s="5"/>
      <c r="J81" s="5">
        <v>-12</v>
      </c>
      <c r="K81" s="5"/>
      <c r="L81" s="5"/>
      <c r="M81" s="5"/>
      <c r="N81" s="5">
        <v>-12</v>
      </c>
      <c r="O81" s="5"/>
      <c r="P81" s="5">
        <v>12</v>
      </c>
      <c r="Q81" s="5"/>
      <c r="R81" s="5">
        <v>-12</v>
      </c>
      <c r="S81" s="5"/>
      <c r="T81" s="5"/>
      <c r="U81" s="5"/>
      <c r="V81" s="5"/>
      <c r="W81" s="5"/>
      <c r="X81" s="5"/>
      <c r="Y81" s="5"/>
      <c r="Z81" s="5">
        <v>-12</v>
      </c>
      <c r="AA81" s="5"/>
      <c r="AB81" s="5"/>
      <c r="AC81" s="5"/>
      <c r="AD81" s="5">
        <v>-12</v>
      </c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>
        <v>-12</v>
      </c>
      <c r="AQ81" s="5"/>
      <c r="AR81" s="5"/>
      <c r="AS81" s="5"/>
      <c r="AT81" s="5"/>
      <c r="AU81" s="5"/>
      <c r="AV81" s="5"/>
      <c r="AW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</row>
    <row r="82" spans="1:70" x14ac:dyDescent="0.25">
      <c r="A82" s="1" t="s">
        <v>27</v>
      </c>
      <c r="B82" s="8">
        <f t="shared" si="11"/>
        <v>-84</v>
      </c>
      <c r="C82" s="7">
        <f t="shared" si="12"/>
        <v>-84</v>
      </c>
      <c r="D82" s="5">
        <f t="shared" si="13"/>
        <v>0</v>
      </c>
      <c r="E82" s="5">
        <f t="shared" si="10"/>
        <v>0</v>
      </c>
      <c r="F82" s="5">
        <v>-12</v>
      </c>
      <c r="G82" s="5"/>
      <c r="H82" s="5"/>
      <c r="I82" s="5"/>
      <c r="J82" s="5">
        <v>-12</v>
      </c>
      <c r="K82" s="5"/>
      <c r="L82" s="5"/>
      <c r="M82" s="5"/>
      <c r="N82" s="5"/>
      <c r="O82" s="5"/>
      <c r="P82" s="5"/>
      <c r="Q82" s="5"/>
      <c r="R82" s="5">
        <v>-12</v>
      </c>
      <c r="S82" s="5"/>
      <c r="T82" s="5"/>
      <c r="U82" s="5"/>
      <c r="V82" s="5">
        <v>-12</v>
      </c>
      <c r="X82" s="5"/>
      <c r="Y82" s="5"/>
      <c r="Z82" s="5">
        <v>-12</v>
      </c>
      <c r="AB82" s="5"/>
      <c r="AC82" s="5"/>
      <c r="AD82" s="5">
        <v>-12</v>
      </c>
      <c r="AH82" s="5"/>
      <c r="AP82" s="5">
        <v>-12</v>
      </c>
      <c r="BO82" s="5"/>
      <c r="BP82" s="5"/>
      <c r="BQ82" s="5"/>
      <c r="BR82" s="5"/>
    </row>
    <row r="83" spans="1:70" x14ac:dyDescent="0.25">
      <c r="A83" s="1" t="s">
        <v>66</v>
      </c>
      <c r="B83" s="8">
        <f t="shared" si="11"/>
        <v>0</v>
      </c>
      <c r="C83" s="7">
        <f t="shared" si="12"/>
        <v>0</v>
      </c>
      <c r="D83" s="5">
        <f t="shared" si="13"/>
        <v>0</v>
      </c>
      <c r="E83" s="5">
        <f t="shared" ref="E70:E84" si="14">SUM(H83,I83,L83,M83,Q83,U83,Y83,P83,T83,X83,BF83:BI83,BO83:BR83,AB83:AC83,AF83:AG83,AJ83:AK83,AN83:AO83,AR83:AS83,)</f>
        <v>0</v>
      </c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</row>
    <row r="84" spans="1:70" x14ac:dyDescent="0.25">
      <c r="A84" s="1" t="s">
        <v>28</v>
      </c>
      <c r="B84" s="8">
        <f t="shared" si="11"/>
        <v>0</v>
      </c>
      <c r="C84" s="7">
        <f t="shared" si="12"/>
        <v>0</v>
      </c>
      <c r="D84" s="5">
        <f t="shared" si="13"/>
        <v>0</v>
      </c>
      <c r="E84" s="5">
        <f t="shared" si="10"/>
        <v>0</v>
      </c>
      <c r="F84" s="5"/>
      <c r="H84" s="5"/>
      <c r="I84" s="10"/>
      <c r="J84" s="5"/>
      <c r="K84" s="3"/>
      <c r="L84" s="3"/>
      <c r="M84" s="3"/>
      <c r="N84" s="5"/>
      <c r="O84" s="3"/>
      <c r="P84" s="5"/>
      <c r="Q84" s="3"/>
      <c r="R84" s="5"/>
      <c r="S84" s="3"/>
      <c r="T84" s="3"/>
      <c r="U84" s="5"/>
      <c r="V84" s="5"/>
      <c r="X84" s="5"/>
      <c r="Z84" s="5"/>
      <c r="AB84" s="5"/>
      <c r="BO84" s="5"/>
      <c r="BP84" s="5"/>
      <c r="BQ84" s="5"/>
      <c r="BR84" s="5"/>
    </row>
    <row r="85" spans="1:70" x14ac:dyDescent="0.25">
      <c r="A85" s="1"/>
      <c r="B85" s="8"/>
      <c r="C85" s="7"/>
      <c r="D85" s="5"/>
      <c r="E85" s="5"/>
      <c r="F85" s="5"/>
      <c r="G85" s="5">
        <f t="shared" ref="G85:Y85" si="15">SUM(G5:G84)</f>
        <v>66</v>
      </c>
      <c r="H85" s="5">
        <v>0</v>
      </c>
      <c r="I85" s="3">
        <f t="shared" si="15"/>
        <v>40</v>
      </c>
      <c r="J85" s="5">
        <f>SUM(J5:J84)</f>
        <v>-324</v>
      </c>
      <c r="K85" s="5">
        <f t="shared" si="15"/>
        <v>54</v>
      </c>
      <c r="L85" s="3">
        <f t="shared" si="15"/>
        <v>202</v>
      </c>
      <c r="M85" s="3">
        <f t="shared" si="15"/>
        <v>40</v>
      </c>
      <c r="N85" s="5">
        <f t="shared" si="15"/>
        <v>-240</v>
      </c>
      <c r="O85" s="5">
        <f t="shared" si="15"/>
        <v>0</v>
      </c>
      <c r="P85" s="5">
        <f t="shared" si="15"/>
        <v>84</v>
      </c>
      <c r="Q85" s="3">
        <f t="shared" si="15"/>
        <v>40</v>
      </c>
      <c r="R85" s="5">
        <f t="shared" si="15"/>
        <v>-312</v>
      </c>
      <c r="S85" s="5">
        <f t="shared" si="15"/>
        <v>94</v>
      </c>
      <c r="T85" s="5">
        <f t="shared" si="15"/>
        <v>158</v>
      </c>
      <c r="U85" s="5">
        <f t="shared" si="15"/>
        <v>40</v>
      </c>
      <c r="V85" s="3">
        <f t="shared" si="15"/>
        <v>-348</v>
      </c>
      <c r="W85" s="5">
        <f t="shared" si="15"/>
        <v>58</v>
      </c>
      <c r="X85" s="5">
        <f t="shared" si="15"/>
        <v>190</v>
      </c>
      <c r="Y85" s="5">
        <f t="shared" si="15"/>
        <v>40</v>
      </c>
      <c r="Z85" s="3">
        <f t="shared" ref="Z85:AG85" si="16">SUM(Z5:Z84)</f>
        <v>-292</v>
      </c>
      <c r="AA85" s="5">
        <f t="shared" si="16"/>
        <v>0</v>
      </c>
      <c r="AB85" s="5">
        <f t="shared" si="16"/>
        <v>192</v>
      </c>
      <c r="AC85" s="5">
        <f t="shared" si="16"/>
        <v>40</v>
      </c>
      <c r="AD85" s="3">
        <f t="shared" si="16"/>
        <v>-240</v>
      </c>
      <c r="AE85" s="5">
        <f t="shared" si="16"/>
        <v>90</v>
      </c>
      <c r="AF85" s="5">
        <f t="shared" si="16"/>
        <v>111</v>
      </c>
      <c r="AG85" s="5">
        <f t="shared" si="16"/>
        <v>40</v>
      </c>
      <c r="AH85" s="3">
        <f t="shared" ref="AH85:AS85" si="17">SUM(AH5:AH84)</f>
        <v>-264</v>
      </c>
      <c r="AI85" s="5">
        <f t="shared" si="17"/>
        <v>44</v>
      </c>
      <c r="AJ85" s="5">
        <f t="shared" si="17"/>
        <v>126</v>
      </c>
      <c r="AK85" s="5">
        <f t="shared" si="17"/>
        <v>40</v>
      </c>
      <c r="AL85" s="3">
        <f t="shared" si="17"/>
        <v>-192</v>
      </c>
      <c r="AM85" s="5">
        <f t="shared" si="17"/>
        <v>32</v>
      </c>
      <c r="AN85" s="5">
        <f t="shared" si="17"/>
        <v>126</v>
      </c>
      <c r="AO85" s="5">
        <f t="shared" si="17"/>
        <v>0</v>
      </c>
      <c r="AP85" s="3">
        <f t="shared" si="17"/>
        <v>-372</v>
      </c>
      <c r="AQ85" s="5">
        <f t="shared" si="17"/>
        <v>62</v>
      </c>
      <c r="AR85" s="5">
        <f t="shared" si="17"/>
        <v>204</v>
      </c>
      <c r="AS85" s="5">
        <f t="shared" si="17"/>
        <v>40</v>
      </c>
      <c r="BK85" s="5"/>
      <c r="BL85" s="5"/>
      <c r="BM85" s="5"/>
      <c r="BN85" s="5"/>
    </row>
    <row r="86" spans="1:70" x14ac:dyDescent="0.25">
      <c r="A86" s="1" t="s">
        <v>55</v>
      </c>
      <c r="F86" s="5"/>
      <c r="G86" s="5">
        <v>48</v>
      </c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Y86" s="5"/>
      <c r="Z86" s="5">
        <f>SUM(BF5:BF83)</f>
        <v>0</v>
      </c>
      <c r="AA86" s="5">
        <f>SUM(BG5:BG83)</f>
        <v>0</v>
      </c>
      <c r="AB86" s="5">
        <f>SUM(BH5:BH83)</f>
        <v>0</v>
      </c>
      <c r="AC86" s="5">
        <f>SUM(BI5:BI83)</f>
        <v>0</v>
      </c>
      <c r="AD86" s="5">
        <f t="shared" ref="AD86:AG86" si="18">SUM(BO5:BO83)</f>
        <v>0</v>
      </c>
      <c r="AE86" s="5">
        <f t="shared" si="18"/>
        <v>0</v>
      </c>
      <c r="AF86" s="5">
        <f t="shared" si="18"/>
        <v>0</v>
      </c>
      <c r="AG86" s="5">
        <f t="shared" si="18"/>
        <v>0</v>
      </c>
      <c r="AH86" s="5">
        <f t="shared" ref="AH86:AS86" si="19">SUM(BS5:BS83)</f>
        <v>0</v>
      </c>
      <c r="AI86" s="5">
        <f t="shared" si="19"/>
        <v>0</v>
      </c>
      <c r="AJ86" s="5">
        <f t="shared" si="19"/>
        <v>0</v>
      </c>
      <c r="AK86" s="5">
        <f t="shared" si="19"/>
        <v>0</v>
      </c>
      <c r="AL86" s="5">
        <f t="shared" si="19"/>
        <v>0</v>
      </c>
      <c r="AM86" s="5">
        <f t="shared" si="19"/>
        <v>0</v>
      </c>
      <c r="AN86" s="5">
        <f t="shared" si="19"/>
        <v>0</v>
      </c>
      <c r="AO86" s="5">
        <f t="shared" si="19"/>
        <v>0</v>
      </c>
      <c r="AP86" s="5">
        <f t="shared" si="19"/>
        <v>0</v>
      </c>
      <c r="AQ86" s="5">
        <f t="shared" si="19"/>
        <v>0</v>
      </c>
      <c r="AR86" s="5">
        <f t="shared" si="19"/>
        <v>0</v>
      </c>
      <c r="AS86" s="5">
        <f t="shared" si="19"/>
        <v>0</v>
      </c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</row>
    <row r="87" spans="1:70" x14ac:dyDescent="0.25">
      <c r="A87" s="1" t="s">
        <v>48</v>
      </c>
      <c r="B87" s="1"/>
      <c r="F87" s="5">
        <f>SUM(F4:F84,F86)</f>
        <v>-384</v>
      </c>
      <c r="J87" s="5">
        <f>SUM(J5:J84)</f>
        <v>-324</v>
      </c>
      <c r="N87" s="5">
        <f>SUM(N85,K86)</f>
        <v>-240</v>
      </c>
      <c r="R87" s="5">
        <f>SUM(R5:R84)</f>
        <v>-312</v>
      </c>
      <c r="V87" s="5">
        <f>SUM(V5:V84)</f>
        <v>-348</v>
      </c>
    </row>
    <row r="88" spans="1:70" x14ac:dyDescent="0.25">
      <c r="A88" s="1" t="s">
        <v>49</v>
      </c>
      <c r="B88" s="1"/>
      <c r="F88" s="5">
        <f>SUM(G85,H85,I85,G86,F86,F89,I86,F90)</f>
        <v>154</v>
      </c>
      <c r="J88" s="5">
        <f>SUM(K85,L85,J90,M85,K86,J86,J89,M86)</f>
        <v>296</v>
      </c>
      <c r="N88" s="5">
        <f>SUM(P85,O85,N89,Q85,P86,O86,N86,N90)</f>
        <v>132.5</v>
      </c>
      <c r="R88" s="5">
        <f>SUM(T85,S85,R89,U85,T86,S86,R86,R90)</f>
        <v>292</v>
      </c>
      <c r="V88" s="5">
        <f>SUM(W85,X85,Y85,V89)</f>
        <v>288</v>
      </c>
    </row>
    <row r="89" spans="1:70" x14ac:dyDescent="0.25">
      <c r="A89" s="1" t="s">
        <v>85</v>
      </c>
      <c r="F89" s="5"/>
      <c r="J89" s="5"/>
      <c r="N89" s="5">
        <v>8.5</v>
      </c>
      <c r="R89" s="5"/>
      <c r="V89" s="5"/>
    </row>
    <row r="90" spans="1:70" x14ac:dyDescent="0.25">
      <c r="A90" s="2" t="s">
        <v>88</v>
      </c>
      <c r="F90" s="5"/>
      <c r="J90" s="5"/>
      <c r="N90" s="5"/>
      <c r="R90" s="5"/>
    </row>
    <row r="91" spans="1:70" x14ac:dyDescent="0.25">
      <c r="B91" s="12"/>
      <c r="S91" s="5"/>
    </row>
    <row r="92" spans="1:70" x14ac:dyDescent="0.25">
      <c r="A92" s="1" t="s">
        <v>84</v>
      </c>
      <c r="D92" s="3"/>
      <c r="F92" s="13">
        <f>SUM(F87/-12)</f>
        <v>32</v>
      </c>
      <c r="J92" s="13"/>
      <c r="N92" s="13">
        <v>43</v>
      </c>
      <c r="R92" s="3">
        <f>SUM(R85/12)</f>
        <v>-26</v>
      </c>
      <c r="V92" s="3">
        <f>SUM(V85/12)</f>
        <v>-29</v>
      </c>
      <c r="Z92" s="3">
        <f>SUM(Z85/12)</f>
        <v>-24.333333333333332</v>
      </c>
      <c r="AD92" s="3">
        <f>SUM(AD85/12)</f>
        <v>-20</v>
      </c>
      <c r="AH92" s="3">
        <f>SUM(AH85/12)</f>
        <v>-22</v>
      </c>
      <c r="AL92" s="3">
        <f>SUM(AL85/12)</f>
        <v>-16</v>
      </c>
      <c r="AP92" s="3">
        <f>SUM(AP85/12)</f>
        <v>-31</v>
      </c>
    </row>
  </sheetData>
  <sheetProtection algorithmName="SHA-512" hashValue="KhnAHwhsrWuxmJjlv85ObOjbPYSUMtuAHdTjh3y6Wg5z7xB57vC4+gJaj34IluzYp2okhfNnVO0LmRw9Du7v8g==" saltValue="EmrrRJPrn/NGyhqrQXy/Ew==" spinCount="100000" sheet="1" objects="1" scenarios="1"/>
  <sortState xmlns:xlrd2="http://schemas.microsoft.com/office/spreadsheetml/2017/richdata2" ref="A5:AW84">
    <sortCondition ref="A5:A84"/>
  </sortState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73F1-A4CB-4F66-BDE9-8ECF4CEAD8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</dc:creator>
  <cp:lastModifiedBy>Graham Roberts</cp:lastModifiedBy>
  <dcterms:created xsi:type="dcterms:W3CDTF">2020-05-10T15:33:17Z</dcterms:created>
  <dcterms:modified xsi:type="dcterms:W3CDTF">2025-01-05T20:33:13Z</dcterms:modified>
</cp:coreProperties>
</file>